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!\!\"/>
    </mc:Choice>
  </mc:AlternateContent>
  <bookViews>
    <workbookView xWindow="0" yWindow="0" windowWidth="20490" windowHeight="7620" firstSheet="4" activeTab="8"/>
  </bookViews>
  <sheets>
    <sheet name="муж до 30" sheetId="10" r:id="rId1"/>
    <sheet name="муж до 40" sheetId="15" r:id="rId2"/>
    <sheet name="муж до 50" sheetId="16" r:id="rId3"/>
    <sheet name="муж свыше 50" sheetId="17" r:id="rId4"/>
    <sheet name="муж общий зачет" sheetId="21" r:id="rId5"/>
    <sheet name="жен до 30" sheetId="18" r:id="rId6"/>
    <sheet name="жен до 40" sheetId="19" r:id="rId7"/>
    <sheet name="жен свыше 40" sheetId="20" r:id="rId8"/>
    <sheet name="жен общий зачет" sheetId="2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4" l="1"/>
  <c r="G19" i="24" s="1"/>
  <c r="E18" i="24"/>
  <c r="G18" i="24" s="1"/>
  <c r="E16" i="24"/>
  <c r="G16" i="24" s="1"/>
  <c r="E15" i="24"/>
  <c r="G15" i="24" s="1"/>
  <c r="E10" i="24"/>
  <c r="G10" i="24" s="1"/>
  <c r="E7" i="24"/>
  <c r="G7" i="24" s="1"/>
  <c r="E4" i="24"/>
  <c r="G4" i="24" s="1"/>
  <c r="E2" i="24"/>
  <c r="G2" i="24" s="1"/>
  <c r="E17" i="24"/>
  <c r="G17" i="24" s="1"/>
  <c r="E14" i="24"/>
  <c r="G14" i="24" s="1"/>
  <c r="E13" i="24"/>
  <c r="G13" i="24" s="1"/>
  <c r="E12" i="24"/>
  <c r="G12" i="24" s="1"/>
  <c r="E11" i="24"/>
  <c r="G11" i="24" s="1"/>
  <c r="E9" i="24"/>
  <c r="G9" i="24" s="1"/>
  <c r="E6" i="24"/>
  <c r="G6" i="24" s="1"/>
  <c r="E5" i="24"/>
  <c r="G5" i="24" s="1"/>
  <c r="E8" i="24"/>
  <c r="G8" i="24" s="1"/>
  <c r="E3" i="24"/>
  <c r="G3" i="24" s="1"/>
  <c r="E46" i="21"/>
  <c r="G46" i="21" s="1"/>
  <c r="E40" i="21"/>
  <c r="G40" i="21" s="1"/>
  <c r="E28" i="21"/>
  <c r="G28" i="21" s="1"/>
  <c r="E24" i="21"/>
  <c r="G24" i="21" s="1"/>
  <c r="E19" i="21"/>
  <c r="G19" i="21" s="1"/>
  <c r="E16" i="21"/>
  <c r="G16" i="21" s="1"/>
  <c r="E47" i="21"/>
  <c r="G47" i="21" s="1"/>
  <c r="E45" i="21"/>
  <c r="G45" i="21" s="1"/>
  <c r="E41" i="21"/>
  <c r="G41" i="21" s="1"/>
  <c r="E38" i="21"/>
  <c r="G38" i="21" s="1"/>
  <c r="E36" i="21"/>
  <c r="G36" i="21" s="1"/>
  <c r="E33" i="21"/>
  <c r="G33" i="21" s="1"/>
  <c r="E32" i="21"/>
  <c r="G32" i="21" s="1"/>
  <c r="E30" i="21"/>
  <c r="G30" i="21" s="1"/>
  <c r="E15" i="21"/>
  <c r="G15" i="21" s="1"/>
  <c r="E10" i="21"/>
  <c r="G10" i="21" s="1"/>
  <c r="E8" i="21"/>
  <c r="G8" i="21" s="1"/>
  <c r="E4" i="21"/>
  <c r="G4" i="21" s="1"/>
  <c r="E3" i="21"/>
  <c r="G3" i="21" s="1"/>
  <c r="G44" i="21"/>
  <c r="E44" i="21"/>
  <c r="E43" i="21"/>
  <c r="G43" i="21" s="1"/>
  <c r="E39" i="21"/>
  <c r="G39" i="21" s="1"/>
  <c r="E37" i="21"/>
  <c r="G37" i="21" s="1"/>
  <c r="E26" i="21"/>
  <c r="G26" i="21" s="1"/>
  <c r="E25" i="21"/>
  <c r="G25" i="21" s="1"/>
  <c r="E23" i="21"/>
  <c r="G23" i="21" s="1"/>
  <c r="E17" i="21"/>
  <c r="G17" i="21" s="1"/>
  <c r="G14" i="21"/>
  <c r="E14" i="21"/>
  <c r="E12" i="21"/>
  <c r="G12" i="21" s="1"/>
  <c r="E11" i="21"/>
  <c r="G11" i="21" s="1"/>
  <c r="E7" i="21"/>
  <c r="G7" i="21" s="1"/>
  <c r="E5" i="21"/>
  <c r="G5" i="21" s="1"/>
  <c r="E42" i="21"/>
  <c r="G42" i="21" s="1"/>
  <c r="E35" i="21"/>
  <c r="G35" i="21" s="1"/>
  <c r="E34" i="21"/>
  <c r="G34" i="21" s="1"/>
  <c r="E31" i="21"/>
  <c r="G31" i="21" s="1"/>
  <c r="E29" i="21"/>
  <c r="G29" i="21" s="1"/>
  <c r="E27" i="21"/>
  <c r="G27" i="21" s="1"/>
  <c r="E22" i="21"/>
  <c r="G22" i="21" s="1"/>
  <c r="E21" i="21"/>
  <c r="G21" i="21" s="1"/>
  <c r="E20" i="21"/>
  <c r="G20" i="21" s="1"/>
  <c r="E18" i="21"/>
  <c r="G18" i="21" s="1"/>
  <c r="E13" i="21"/>
  <c r="G13" i="21" s="1"/>
  <c r="E9" i="21"/>
  <c r="G9" i="21" s="1"/>
  <c r="E6" i="21"/>
  <c r="G6" i="21" s="1"/>
  <c r="E2" i="21"/>
  <c r="G2" i="21" s="1"/>
  <c r="E6" i="20"/>
  <c r="E2" i="20"/>
  <c r="E8" i="20"/>
  <c r="G8" i="20" s="1"/>
  <c r="E4" i="20"/>
  <c r="G4" i="20" s="1"/>
  <c r="E9" i="20"/>
  <c r="E7" i="20"/>
  <c r="E3" i="20"/>
  <c r="G3" i="20" s="1"/>
  <c r="E5" i="20"/>
  <c r="E4" i="19"/>
  <c r="E9" i="19"/>
  <c r="E2" i="19"/>
  <c r="G2" i="19" s="1"/>
  <c r="E8" i="19"/>
  <c r="G8" i="19" s="1"/>
  <c r="E7" i="19"/>
  <c r="G7" i="19" s="1"/>
  <c r="E3" i="19"/>
  <c r="E6" i="19"/>
  <c r="G6" i="19" s="1"/>
  <c r="E5" i="19"/>
  <c r="G5" i="19" s="1"/>
  <c r="G9" i="20"/>
  <c r="G7" i="20"/>
  <c r="G6" i="20"/>
  <c r="G5" i="20"/>
  <c r="G2" i="20"/>
  <c r="G9" i="19"/>
  <c r="G4" i="19"/>
  <c r="G3" i="19"/>
  <c r="E14" i="15" l="1"/>
  <c r="G14" i="15" s="1"/>
  <c r="E2" i="18" l="1"/>
  <c r="G2" i="18" s="1"/>
  <c r="E3" i="18"/>
  <c r="G3" i="18" s="1"/>
  <c r="E7" i="17"/>
  <c r="G7" i="17" s="1"/>
  <c r="E5" i="17"/>
  <c r="G5" i="17" s="1"/>
  <c r="E6" i="17"/>
  <c r="G6" i="17" s="1"/>
  <c r="E3" i="17"/>
  <c r="G3" i="17" s="1"/>
  <c r="E4" i="17"/>
  <c r="G4" i="17" s="1"/>
  <c r="E2" i="17"/>
  <c r="G2" i="17" s="1"/>
  <c r="E10" i="16"/>
  <c r="G10" i="16" s="1"/>
  <c r="E3" i="16"/>
  <c r="G3" i="16"/>
  <c r="E9" i="16"/>
  <c r="G9" i="16" s="1"/>
  <c r="E5" i="16"/>
  <c r="G5" i="16" s="1"/>
  <c r="E4" i="16"/>
  <c r="G4" i="16" s="1"/>
  <c r="E11" i="16"/>
  <c r="G11" i="16" s="1"/>
  <c r="E2" i="16"/>
  <c r="G2" i="16" s="1"/>
  <c r="E7" i="16"/>
  <c r="G7" i="16" s="1"/>
  <c r="E8" i="16"/>
  <c r="G8" i="16"/>
  <c r="E13" i="16"/>
  <c r="G13" i="16" s="1"/>
  <c r="E14" i="16"/>
  <c r="G14" i="16"/>
  <c r="E6" i="16"/>
  <c r="G6" i="16" s="1"/>
  <c r="E12" i="16"/>
  <c r="G12" i="16" s="1"/>
  <c r="E3" i="15"/>
  <c r="G3" i="15" s="1"/>
  <c r="E7" i="15"/>
  <c r="G7" i="15" s="1"/>
  <c r="E10" i="15"/>
  <c r="G10" i="15" s="1"/>
  <c r="E11" i="15"/>
  <c r="G11" i="15" s="1"/>
  <c r="E2" i="15"/>
  <c r="G2" i="15" s="1"/>
  <c r="E8" i="15"/>
  <c r="G8" i="15" s="1"/>
  <c r="E9" i="15"/>
  <c r="G9" i="15" s="1"/>
  <c r="E6" i="15"/>
  <c r="G6" i="15" s="1"/>
  <c r="E13" i="15"/>
  <c r="G13" i="15" s="1"/>
  <c r="E5" i="15"/>
  <c r="G5" i="15" s="1"/>
  <c r="E12" i="15"/>
  <c r="G12" i="15" s="1"/>
  <c r="E4" i="15"/>
  <c r="G4" i="15" s="1"/>
  <c r="E15" i="10"/>
  <c r="E6" i="10"/>
  <c r="E9" i="10"/>
  <c r="E4" i="10"/>
  <c r="E5" i="10"/>
  <c r="E11" i="10"/>
  <c r="E3" i="10"/>
  <c r="E8" i="10"/>
  <c r="E13" i="10"/>
  <c r="E2" i="10"/>
  <c r="E12" i="10"/>
  <c r="E10" i="10"/>
  <c r="E14" i="10"/>
  <c r="E7" i="10"/>
  <c r="G14" i="10" l="1"/>
  <c r="G15" i="10"/>
  <c r="G5" i="10"/>
  <c r="G12" i="10"/>
  <c r="G3" i="10"/>
  <c r="G6" i="10"/>
  <c r="G13" i="10" l="1"/>
  <c r="G10" i="10"/>
  <c r="G11" i="10"/>
  <c r="G2" i="10"/>
  <c r="G7" i="10"/>
  <c r="G4" i="10"/>
  <c r="G8" i="10"/>
  <c r="G9" i="10"/>
</calcChain>
</file>

<file path=xl/sharedStrings.xml><?xml version="1.0" encoding="utf-8"?>
<sst xmlns="http://schemas.openxmlformats.org/spreadsheetml/2006/main" count="284" uniqueCount="92">
  <si>
    <t>Номер</t>
  </si>
  <si>
    <t>Время финиша</t>
  </si>
  <si>
    <t>Результат (сек)</t>
  </si>
  <si>
    <t>Волосевич Елена</t>
  </si>
  <si>
    <t>Пономаренко Дарья</t>
  </si>
  <si>
    <t>Попок Елена</t>
  </si>
  <si>
    <t>ПДО</t>
  </si>
  <si>
    <t>Стецко Юлия</t>
  </si>
  <si>
    <t>ЦЛ</t>
  </si>
  <si>
    <t>Пиголенко Мария</t>
  </si>
  <si>
    <t>Гончар Анастасия</t>
  </si>
  <si>
    <t>Парменова Валерия</t>
  </si>
  <si>
    <t>управление автоматизации</t>
  </si>
  <si>
    <t>Ефимчик Алеся</t>
  </si>
  <si>
    <t xml:space="preserve">Реут Юлия </t>
  </si>
  <si>
    <t>РМС</t>
  </si>
  <si>
    <t>Петрович Инна</t>
  </si>
  <si>
    <t>рудник 2РУ</t>
  </si>
  <si>
    <t>Управление Общества</t>
  </si>
  <si>
    <t>Фамилия, имя</t>
  </si>
  <si>
    <t>Подразделение</t>
  </si>
  <si>
    <t>Бершова Ирина</t>
  </si>
  <si>
    <t>СОФ 2РУ</t>
  </si>
  <si>
    <t>Расолько Елена</t>
  </si>
  <si>
    <t>УКС</t>
  </si>
  <si>
    <t>Воробьева Ольга</t>
  </si>
  <si>
    <t>СОФ 1РУ</t>
  </si>
  <si>
    <t>Метельская Наталья</t>
  </si>
  <si>
    <t>УМТО</t>
  </si>
  <si>
    <t>Курбыко Анастасия</t>
  </si>
  <si>
    <t>Купчина Анна</t>
  </si>
  <si>
    <t>Бильдюкевич Ольга</t>
  </si>
  <si>
    <t>Скачко Татьяна</t>
  </si>
  <si>
    <t>Макаревич Глеб</t>
  </si>
  <si>
    <t>ВГСО</t>
  </si>
  <si>
    <t>Ромашевский Илья</t>
  </si>
  <si>
    <t>ЦМЭЛ 4РУ</t>
  </si>
  <si>
    <t>Баранов Илья</t>
  </si>
  <si>
    <t>РМЦ</t>
  </si>
  <si>
    <t>Тодоров Артур</t>
  </si>
  <si>
    <t>Сорокин Артур</t>
  </si>
  <si>
    <t>рудник 3РУ</t>
  </si>
  <si>
    <t>Майсеенок Денис</t>
  </si>
  <si>
    <t>Саванович Павел</t>
  </si>
  <si>
    <t>Зубрицкий Максим</t>
  </si>
  <si>
    <t>Лис Артур</t>
  </si>
  <si>
    <t>Козловский Даниил</t>
  </si>
  <si>
    <t>Чайковский Андрей</t>
  </si>
  <si>
    <t>Ахремчик Егор</t>
  </si>
  <si>
    <t>Пешков Илья</t>
  </si>
  <si>
    <t>Коровин Марк</t>
  </si>
  <si>
    <t>Мошин Е</t>
  </si>
  <si>
    <t>Сечко Виталий</t>
  </si>
  <si>
    <t>Крот Юрий</t>
  </si>
  <si>
    <t>Бабусько Антон</t>
  </si>
  <si>
    <t>Готальский Евгений</t>
  </si>
  <si>
    <t>Березовский рудник 1РУ</t>
  </si>
  <si>
    <t>Медведок Андрей</t>
  </si>
  <si>
    <t>Зинковский Алексей</t>
  </si>
  <si>
    <t>Скалабан Евгений</t>
  </si>
  <si>
    <t>ЦЭС УЭ</t>
  </si>
  <si>
    <t>Панкевич Дмитрий</t>
  </si>
  <si>
    <t>Филюта Игорь</t>
  </si>
  <si>
    <t>рудник 4РУ</t>
  </si>
  <si>
    <t>Клезович Виталий</t>
  </si>
  <si>
    <t>Криваль Владимир</t>
  </si>
  <si>
    <t>Отсрочка старта (сек)</t>
  </si>
  <si>
    <t xml:space="preserve">Зубаревич Иван </t>
  </si>
  <si>
    <t>Чигирь Валентин</t>
  </si>
  <si>
    <t>Реут Михаил</t>
  </si>
  <si>
    <t>УОТ, ПБ и ГСР</t>
  </si>
  <si>
    <t>Политаев Максим</t>
  </si>
  <si>
    <t>Ложевич Александр</t>
  </si>
  <si>
    <t xml:space="preserve">Могилевец Вячеслав </t>
  </si>
  <si>
    <t>КЦ 2РУ</t>
  </si>
  <si>
    <t>Кецко Дмитрий</t>
  </si>
  <si>
    <t>Куделевич Юрий</t>
  </si>
  <si>
    <t>Люцко Алексей</t>
  </si>
  <si>
    <t>Судаленко Владимир</t>
  </si>
  <si>
    <t>Бартош Юрий</t>
  </si>
  <si>
    <t>Семашко Андрей</t>
  </si>
  <si>
    <t>Краснослободский рудник 2РУ</t>
  </si>
  <si>
    <t>Петрович Алексей</t>
  </si>
  <si>
    <t>Савинич Сергей</t>
  </si>
  <si>
    <t>Управление по энергетике</t>
  </si>
  <si>
    <t>Саванович Василий</t>
  </si>
  <si>
    <t>Андреев Виктор</t>
  </si>
  <si>
    <t>МПК</t>
  </si>
  <si>
    <t>Розин Денис</t>
  </si>
  <si>
    <t>Пушко</t>
  </si>
  <si>
    <t>Филимонов Геннадий</t>
  </si>
  <si>
    <t>Гнуда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</si>
</sst>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B1" workbookViewId="0">
      <selection activeCell="J3" sqref="J3"/>
    </sheetView>
  </sheetViews>
  <sheetFormatPr defaultRowHeight="15" x14ac:dyDescent="0.25"/>
  <cols>
    <col min="1" max="1" width="9.28515625" hidden="1" customWidth="1"/>
    <col min="2" max="2" width="9.140625" style="3"/>
    <col min="3" max="3" width="19.28515625" style="3" customWidth="1"/>
    <col min="4" max="4" width="26.7109375" style="3" customWidth="1"/>
    <col min="5" max="5" width="9.140625" customWidth="1"/>
    <col min="6" max="6" width="17.7109375" customWidth="1"/>
    <col min="7" max="7" width="14.85546875" customWidth="1"/>
  </cols>
  <sheetData>
    <row r="1" spans="1:7" ht="45" x14ac:dyDescent="0.25">
      <c r="A1" s="1"/>
      <c r="B1" s="8" t="s">
        <v>0</v>
      </c>
      <c r="C1" s="8" t="s">
        <v>19</v>
      </c>
      <c r="D1" s="8" t="s">
        <v>20</v>
      </c>
      <c r="E1" s="7" t="s">
        <v>66</v>
      </c>
      <c r="F1" s="7" t="s">
        <v>1</v>
      </c>
      <c r="G1" s="7" t="s">
        <v>2</v>
      </c>
    </row>
    <row r="2" spans="1:7" x14ac:dyDescent="0.25">
      <c r="A2" s="1">
        <v>6</v>
      </c>
      <c r="B2" s="2">
        <v>130</v>
      </c>
      <c r="C2" s="2" t="s">
        <v>42</v>
      </c>
      <c r="D2" s="2" t="s">
        <v>26</v>
      </c>
      <c r="E2" s="2">
        <f>A2*30-30</f>
        <v>150</v>
      </c>
      <c r="F2" s="1">
        <v>4.16</v>
      </c>
      <c r="G2" s="1">
        <f>INT(F2)*60+(F2-INT(F2))*100-E2</f>
        <v>106</v>
      </c>
    </row>
    <row r="3" spans="1:7" x14ac:dyDescent="0.25">
      <c r="A3" s="1">
        <v>8</v>
      </c>
      <c r="B3" s="2">
        <v>302</v>
      </c>
      <c r="C3" s="2" t="s">
        <v>44</v>
      </c>
      <c r="D3" s="2"/>
      <c r="E3" s="2">
        <f>A3*30-30</f>
        <v>210</v>
      </c>
      <c r="F3" s="1">
        <v>5.28</v>
      </c>
      <c r="G3" s="1">
        <f>INT(F3)*60+(F3-INT(F3))*100-E3</f>
        <v>118</v>
      </c>
    </row>
    <row r="4" spans="1:7" x14ac:dyDescent="0.25">
      <c r="A4" s="1">
        <v>11</v>
      </c>
      <c r="B4" s="2">
        <v>129</v>
      </c>
      <c r="C4" s="2" t="s">
        <v>47</v>
      </c>
      <c r="D4" s="2" t="s">
        <v>26</v>
      </c>
      <c r="E4" s="2">
        <f>A4*30-30</f>
        <v>300</v>
      </c>
      <c r="F4" s="1">
        <v>7.03</v>
      </c>
      <c r="G4" s="1">
        <f>INT(F4)*60+(F4-INT(F4))*100-E4</f>
        <v>123</v>
      </c>
    </row>
    <row r="5" spans="1:7" x14ac:dyDescent="0.25">
      <c r="A5" s="1">
        <v>10</v>
      </c>
      <c r="B5" s="2">
        <v>324</v>
      </c>
      <c r="C5" s="2" t="s">
        <v>46</v>
      </c>
      <c r="D5" s="2" t="s">
        <v>12</v>
      </c>
      <c r="E5" s="2">
        <f>A5*30-30</f>
        <v>270</v>
      </c>
      <c r="F5" s="1">
        <v>6.42</v>
      </c>
      <c r="G5" s="1">
        <f>INT(F5)*60+(F5-INT(F5))*100-E5</f>
        <v>132</v>
      </c>
    </row>
    <row r="6" spans="1:7" x14ac:dyDescent="0.25">
      <c r="A6" s="1">
        <v>13</v>
      </c>
      <c r="B6" s="2">
        <v>116</v>
      </c>
      <c r="C6" s="2" t="s">
        <v>49</v>
      </c>
      <c r="D6" s="2" t="s">
        <v>12</v>
      </c>
      <c r="E6" s="2">
        <f>A6*30-30</f>
        <v>360</v>
      </c>
      <c r="F6" s="1">
        <v>8.16</v>
      </c>
      <c r="G6" s="1">
        <f>INT(F6)*60+(F6-INT(F6))*100-E6</f>
        <v>136</v>
      </c>
    </row>
    <row r="7" spans="1:7" x14ac:dyDescent="0.25">
      <c r="A7" s="1">
        <v>1</v>
      </c>
      <c r="B7" s="2">
        <v>112</v>
      </c>
      <c r="C7" s="2" t="s">
        <v>33</v>
      </c>
      <c r="D7" s="2" t="s">
        <v>34</v>
      </c>
      <c r="E7" s="2">
        <f>A7*30-30</f>
        <v>0</v>
      </c>
      <c r="F7" s="1">
        <v>2.17</v>
      </c>
      <c r="G7" s="1">
        <f>INT(F7)*60+(F7-INT(F7))*100-E7</f>
        <v>137</v>
      </c>
    </row>
    <row r="8" spans="1:7" x14ac:dyDescent="0.25">
      <c r="A8" s="1">
        <v>7</v>
      </c>
      <c r="B8" s="2">
        <v>411</v>
      </c>
      <c r="C8" s="2" t="s">
        <v>43</v>
      </c>
      <c r="D8" s="2"/>
      <c r="E8" s="2">
        <f>A8*30-30</f>
        <v>180</v>
      </c>
      <c r="F8" s="1">
        <v>5.17</v>
      </c>
      <c r="G8" s="1">
        <f>INT(F8)*60+(F8-INT(F8))*100-E8</f>
        <v>137</v>
      </c>
    </row>
    <row r="9" spans="1:7" x14ac:dyDescent="0.25">
      <c r="A9" s="1">
        <v>12</v>
      </c>
      <c r="B9" s="2">
        <v>467</v>
      </c>
      <c r="C9" s="2" t="s">
        <v>48</v>
      </c>
      <c r="D9" s="2" t="s">
        <v>12</v>
      </c>
      <c r="E9" s="2">
        <f>A9*30-30</f>
        <v>330</v>
      </c>
      <c r="F9" s="1">
        <v>7.49</v>
      </c>
      <c r="G9" s="1">
        <f>INT(F9)*60+(F9-INT(F9))*100-E9</f>
        <v>139</v>
      </c>
    </row>
    <row r="10" spans="1:7" x14ac:dyDescent="0.25">
      <c r="A10" s="1">
        <v>3</v>
      </c>
      <c r="B10" s="2">
        <v>137</v>
      </c>
      <c r="C10" s="2" t="s">
        <v>37</v>
      </c>
      <c r="D10" s="2" t="s">
        <v>38</v>
      </c>
      <c r="E10" s="2">
        <f>A10*30-30</f>
        <v>60</v>
      </c>
      <c r="F10" s="1">
        <v>3.33</v>
      </c>
      <c r="G10" s="1">
        <f>INT(F10)*60+(F10-INT(F10))*100-E10</f>
        <v>153</v>
      </c>
    </row>
    <row r="11" spans="1:7" x14ac:dyDescent="0.25">
      <c r="A11" s="1">
        <v>9</v>
      </c>
      <c r="B11" s="2">
        <v>343</v>
      </c>
      <c r="C11" s="2" t="s">
        <v>45</v>
      </c>
      <c r="D11" s="2"/>
      <c r="E11" s="2">
        <f>A11*30-30</f>
        <v>240</v>
      </c>
      <c r="F11" s="1">
        <v>6.38</v>
      </c>
      <c r="G11" s="1">
        <f>INT(F11)*60+(F11-INT(F11))*100-E11</f>
        <v>158</v>
      </c>
    </row>
    <row r="12" spans="1:7" x14ac:dyDescent="0.25">
      <c r="A12" s="1">
        <v>4</v>
      </c>
      <c r="B12" s="2">
        <v>248</v>
      </c>
      <c r="C12" s="2" t="s">
        <v>39</v>
      </c>
      <c r="D12" s="2" t="s">
        <v>34</v>
      </c>
      <c r="E12" s="2">
        <f>A12*30-30</f>
        <v>90</v>
      </c>
      <c r="F12" s="1">
        <v>4.09</v>
      </c>
      <c r="G12" s="1">
        <f>INT(F12)*60+(F12-INT(F12))*100-E12</f>
        <v>159</v>
      </c>
    </row>
    <row r="13" spans="1:7" x14ac:dyDescent="0.25">
      <c r="A13" s="1">
        <v>5</v>
      </c>
      <c r="B13" s="2">
        <v>123</v>
      </c>
      <c r="C13" s="2" t="s">
        <v>40</v>
      </c>
      <c r="D13" s="2" t="s">
        <v>41</v>
      </c>
      <c r="E13" s="2">
        <f>A13*30-30</f>
        <v>120</v>
      </c>
      <c r="F13" s="1">
        <v>4.4800000000000004</v>
      </c>
      <c r="G13" s="1">
        <f>INT(F13)*60+(F13-INT(F13))*100-E13</f>
        <v>168.00000000000006</v>
      </c>
    </row>
    <row r="14" spans="1:7" x14ac:dyDescent="0.25">
      <c r="A14" s="1">
        <v>2</v>
      </c>
      <c r="B14" s="2">
        <v>122</v>
      </c>
      <c r="C14" s="2" t="s">
        <v>35</v>
      </c>
      <c r="D14" s="2" t="s">
        <v>36</v>
      </c>
      <c r="E14" s="2">
        <f>A14*30-30</f>
        <v>30</v>
      </c>
      <c r="F14" s="1">
        <v>3.19</v>
      </c>
      <c r="G14" s="1">
        <f>INT(F14)*60+(F14-INT(F14))*100-E14</f>
        <v>169</v>
      </c>
    </row>
    <row r="15" spans="1:7" x14ac:dyDescent="0.25">
      <c r="A15" s="1">
        <v>14</v>
      </c>
      <c r="B15" s="2">
        <v>230</v>
      </c>
      <c r="C15" s="2" t="s">
        <v>50</v>
      </c>
      <c r="D15" s="2" t="s">
        <v>15</v>
      </c>
      <c r="E15" s="2">
        <f>A15*30-30</f>
        <v>390</v>
      </c>
      <c r="F15" s="1">
        <v>9.33</v>
      </c>
      <c r="G15" s="1">
        <f>INT(F15)*60+(F15-INT(F15))*100-E15</f>
        <v>183</v>
      </c>
    </row>
  </sheetData>
  <sortState ref="A2:H15">
    <sortCondition ref="G2:G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:G14"/>
    </sheetView>
  </sheetViews>
  <sheetFormatPr defaultColWidth="25.28515625" defaultRowHeight="15" x14ac:dyDescent="0.25"/>
  <cols>
    <col min="1" max="1" width="10.28515625" style="5" customWidth="1"/>
    <col min="2" max="2" width="7.140625" style="9" bestFit="1" customWidth="1"/>
    <col min="3" max="3" width="25.28515625" style="9"/>
    <col min="4" max="4" width="23.85546875" style="9" bestFit="1" customWidth="1"/>
    <col min="5" max="5" width="20.7109375" style="5" bestFit="1" customWidth="1"/>
    <col min="6" max="6" width="14.7109375" style="5" bestFit="1" customWidth="1"/>
    <col min="7" max="7" width="15" style="5" bestFit="1" customWidth="1"/>
    <col min="8" max="16384" width="25.28515625" style="5"/>
  </cols>
  <sheetData>
    <row r="1" spans="1:7" ht="30" x14ac:dyDescent="0.25">
      <c r="A1" s="6"/>
      <c r="B1" s="4" t="s">
        <v>0</v>
      </c>
      <c r="C1" s="4" t="s">
        <v>19</v>
      </c>
      <c r="D1" s="4" t="s">
        <v>20</v>
      </c>
      <c r="E1" s="6" t="s">
        <v>66</v>
      </c>
      <c r="F1" s="6" t="s">
        <v>1</v>
      </c>
      <c r="G1" s="6" t="s">
        <v>2</v>
      </c>
    </row>
    <row r="2" spans="1:7" ht="17.25" customHeight="1" x14ac:dyDescent="0.25">
      <c r="A2" s="6">
        <v>9</v>
      </c>
      <c r="B2" s="4">
        <v>436</v>
      </c>
      <c r="C2" s="4" t="s">
        <v>67</v>
      </c>
      <c r="D2" s="4" t="s">
        <v>22</v>
      </c>
      <c r="E2" s="4">
        <f>A2*30-30</f>
        <v>240</v>
      </c>
      <c r="F2" s="6">
        <v>5.55</v>
      </c>
      <c r="G2" s="6">
        <f>INT(F2)*60+(F2-INT(F2))*100-E2</f>
        <v>115</v>
      </c>
    </row>
    <row r="3" spans="1:7" ht="17.25" customHeight="1" x14ac:dyDescent="0.25">
      <c r="A3" s="6">
        <v>13</v>
      </c>
      <c r="B3" s="4">
        <v>228</v>
      </c>
      <c r="C3" s="4" t="s">
        <v>65</v>
      </c>
      <c r="D3" s="4"/>
      <c r="E3" s="4">
        <f>A3*30-30</f>
        <v>360</v>
      </c>
      <c r="F3" s="6">
        <v>7.58</v>
      </c>
      <c r="G3" s="6">
        <f>INT(F3)*60+(F3-INT(F3))*100-E3</f>
        <v>118</v>
      </c>
    </row>
    <row r="4" spans="1:7" ht="17.25" customHeight="1" x14ac:dyDescent="0.25">
      <c r="A4" s="6">
        <v>2</v>
      </c>
      <c r="B4" s="4">
        <v>139</v>
      </c>
      <c r="C4" s="4" t="s">
        <v>52</v>
      </c>
      <c r="D4" s="4" t="s">
        <v>34</v>
      </c>
      <c r="E4" s="4">
        <f>A4*30-30</f>
        <v>30</v>
      </c>
      <c r="F4" s="6">
        <v>2.35</v>
      </c>
      <c r="G4" s="6">
        <f>INT(F4)*60+(F4-INT(F4))*100-E4</f>
        <v>125</v>
      </c>
    </row>
    <row r="5" spans="1:7" ht="17.25" customHeight="1" x14ac:dyDescent="0.25">
      <c r="A5" s="6">
        <v>4</v>
      </c>
      <c r="B5" s="4">
        <v>104</v>
      </c>
      <c r="C5" s="4" t="s">
        <v>54</v>
      </c>
      <c r="D5" s="4" t="s">
        <v>17</v>
      </c>
      <c r="E5" s="4">
        <f>A5*30-30</f>
        <v>90</v>
      </c>
      <c r="F5" s="6">
        <v>3.41</v>
      </c>
      <c r="G5" s="6">
        <f>INT(F5)*60+(F5-INT(F5))*100-E5</f>
        <v>131</v>
      </c>
    </row>
    <row r="6" spans="1:7" ht="17.25" customHeight="1" x14ac:dyDescent="0.25">
      <c r="A6" s="6">
        <v>5</v>
      </c>
      <c r="B6" s="4">
        <v>111</v>
      </c>
      <c r="C6" s="4" t="s">
        <v>55</v>
      </c>
      <c r="D6" s="4" t="s">
        <v>56</v>
      </c>
      <c r="E6" s="4">
        <f>A6*30-30</f>
        <v>120</v>
      </c>
      <c r="F6" s="6">
        <v>4.12</v>
      </c>
      <c r="G6" s="6">
        <f>INT(F6)*60+(F6-INT(F6))*100-E6</f>
        <v>132</v>
      </c>
    </row>
    <row r="7" spans="1:7" ht="17.25" customHeight="1" x14ac:dyDescent="0.25">
      <c r="A7" s="6">
        <v>11</v>
      </c>
      <c r="B7" s="4">
        <v>453</v>
      </c>
      <c r="C7" s="4" t="s">
        <v>62</v>
      </c>
      <c r="D7" s="4" t="s">
        <v>63</v>
      </c>
      <c r="E7" s="4">
        <f>A7*30-30</f>
        <v>300</v>
      </c>
      <c r="F7" s="6">
        <v>7.15</v>
      </c>
      <c r="G7" s="6">
        <f>INT(F7)*60+(F7-INT(F7))*100-E7</f>
        <v>135.00000000000006</v>
      </c>
    </row>
    <row r="8" spans="1:7" ht="17.25" customHeight="1" x14ac:dyDescent="0.25">
      <c r="A8" s="6">
        <v>7</v>
      </c>
      <c r="B8" s="4">
        <v>440</v>
      </c>
      <c r="C8" s="4" t="s">
        <v>58</v>
      </c>
      <c r="D8" s="4"/>
      <c r="E8" s="4">
        <f>A8*30-30</f>
        <v>180</v>
      </c>
      <c r="F8" s="6">
        <v>5.21</v>
      </c>
      <c r="G8" s="6">
        <f>INT(F8)*60+(F8-INT(F8))*100-E8</f>
        <v>141</v>
      </c>
    </row>
    <row r="9" spans="1:7" ht="17.25" customHeight="1" x14ac:dyDescent="0.25">
      <c r="A9" s="6">
        <v>6</v>
      </c>
      <c r="B9" s="4">
        <v>101</v>
      </c>
      <c r="C9" s="4" t="s">
        <v>57</v>
      </c>
      <c r="D9" s="4" t="s">
        <v>26</v>
      </c>
      <c r="E9" s="4">
        <f>A9*30-30</f>
        <v>150</v>
      </c>
      <c r="F9" s="6">
        <v>4.5599999999999996</v>
      </c>
      <c r="G9" s="6">
        <f>INT(F9)*60+(F9-INT(F9))*100-E9</f>
        <v>145.99999999999994</v>
      </c>
    </row>
    <row r="10" spans="1:7" ht="17.25" customHeight="1" x14ac:dyDescent="0.25">
      <c r="A10" s="6">
        <v>10</v>
      </c>
      <c r="B10" s="4">
        <v>349</v>
      </c>
      <c r="C10" s="4" t="s">
        <v>61</v>
      </c>
      <c r="D10" s="4" t="s">
        <v>41</v>
      </c>
      <c r="E10" s="4">
        <f>A10*30-30</f>
        <v>270</v>
      </c>
      <c r="F10" s="6">
        <v>7</v>
      </c>
      <c r="G10" s="6">
        <f>INT(F10)*60+(F10-INT(F10))*100-E10</f>
        <v>150</v>
      </c>
    </row>
    <row r="11" spans="1:7" ht="17.25" customHeight="1" x14ac:dyDescent="0.25">
      <c r="A11" s="6">
        <v>8</v>
      </c>
      <c r="B11" s="4">
        <v>132</v>
      </c>
      <c r="C11" s="4" t="s">
        <v>59</v>
      </c>
      <c r="D11" s="4" t="s">
        <v>60</v>
      </c>
      <c r="E11" s="4">
        <f>A11*30-30</f>
        <v>210</v>
      </c>
      <c r="F11" s="6">
        <v>6.2</v>
      </c>
      <c r="G11" s="6">
        <f>INT(F11)*60+(F11-INT(F11))*100-E11</f>
        <v>170</v>
      </c>
    </row>
    <row r="12" spans="1:7" ht="17.25" customHeight="1" x14ac:dyDescent="0.25">
      <c r="A12" s="6">
        <v>1</v>
      </c>
      <c r="B12" s="4">
        <v>274</v>
      </c>
      <c r="C12" s="4" t="s">
        <v>51</v>
      </c>
      <c r="D12" s="4"/>
      <c r="E12" s="4">
        <f>A12*30-30</f>
        <v>0</v>
      </c>
      <c r="F12" s="6">
        <v>2.5299999999999998</v>
      </c>
      <c r="G12" s="6">
        <f>INT(F12)*60+(F12-INT(F12))*100-E12</f>
        <v>172.99999999999997</v>
      </c>
    </row>
    <row r="13" spans="1:7" ht="17.25" customHeight="1" x14ac:dyDescent="0.25">
      <c r="A13" s="6">
        <v>3</v>
      </c>
      <c r="B13" s="4">
        <v>113</v>
      </c>
      <c r="C13" s="4" t="s">
        <v>53</v>
      </c>
      <c r="D13" s="4"/>
      <c r="E13" s="4">
        <f>A13*30-30</f>
        <v>60</v>
      </c>
      <c r="F13" s="6">
        <v>4.03</v>
      </c>
      <c r="G13" s="6">
        <f>INT(F13)*60+(F13-INT(F13))*100-E13</f>
        <v>183.00000000000003</v>
      </c>
    </row>
    <row r="14" spans="1:7" s="9" customFormat="1" ht="17.25" customHeight="1" x14ac:dyDescent="0.25">
      <c r="A14" s="4">
        <v>6</v>
      </c>
      <c r="B14" s="4">
        <v>223</v>
      </c>
      <c r="C14" s="4" t="s">
        <v>64</v>
      </c>
      <c r="D14" s="4"/>
      <c r="E14" s="4">
        <f>A14*30-30</f>
        <v>150</v>
      </c>
      <c r="F14" s="4">
        <v>5.38</v>
      </c>
      <c r="G14" s="4">
        <f>INT(F14)*60+(F14-INT(F14))*100-E14</f>
        <v>188</v>
      </c>
    </row>
  </sheetData>
  <sortState ref="A2:J14">
    <sortCondition ref="G2:G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:G14"/>
    </sheetView>
  </sheetViews>
  <sheetFormatPr defaultRowHeight="15" x14ac:dyDescent="0.25"/>
  <cols>
    <col min="1" max="1" width="8.28515625" customWidth="1"/>
    <col min="2" max="2" width="9.140625" style="3"/>
    <col min="3" max="3" width="21" style="3" customWidth="1"/>
    <col min="4" max="4" width="22.140625" style="3" customWidth="1"/>
    <col min="5" max="5" width="9.140625" customWidth="1"/>
    <col min="6" max="6" width="17.7109375" customWidth="1"/>
    <col min="7" max="7" width="14.85546875" customWidth="1"/>
  </cols>
  <sheetData>
    <row r="1" spans="1:7" ht="45" x14ac:dyDescent="0.25">
      <c r="A1" s="6"/>
      <c r="B1" s="8" t="s">
        <v>0</v>
      </c>
      <c r="C1" s="8" t="s">
        <v>19</v>
      </c>
      <c r="D1" s="8" t="s">
        <v>20</v>
      </c>
      <c r="E1" s="7" t="s">
        <v>66</v>
      </c>
      <c r="F1" s="7" t="s">
        <v>1</v>
      </c>
      <c r="G1" s="7" t="s">
        <v>2</v>
      </c>
    </row>
    <row r="2" spans="1:7" x14ac:dyDescent="0.25">
      <c r="A2" s="6">
        <v>8</v>
      </c>
      <c r="B2" s="4">
        <v>373</v>
      </c>
      <c r="C2" s="4" t="s">
        <v>78</v>
      </c>
      <c r="D2" s="4" t="s">
        <v>15</v>
      </c>
      <c r="E2" s="4">
        <f>A2*30-30</f>
        <v>210</v>
      </c>
      <c r="F2" s="6">
        <v>5.18</v>
      </c>
      <c r="G2" s="6">
        <f>INT(F2)*60+(F2-INT(F2))*100-E2</f>
        <v>108</v>
      </c>
    </row>
    <row r="3" spans="1:7" ht="30" x14ac:dyDescent="0.25">
      <c r="A3" s="6">
        <v>13</v>
      </c>
      <c r="B3" s="4">
        <v>155</v>
      </c>
      <c r="C3" s="4" t="s">
        <v>83</v>
      </c>
      <c r="D3" s="4" t="s">
        <v>84</v>
      </c>
      <c r="E3" s="4">
        <f>A3*30-30</f>
        <v>360</v>
      </c>
      <c r="F3" s="6">
        <v>7.52</v>
      </c>
      <c r="G3" s="6">
        <f>INT(F3)*60+(F3-INT(F3))*100-E3</f>
        <v>111.99999999999994</v>
      </c>
    </row>
    <row r="4" spans="1:7" x14ac:dyDescent="0.25">
      <c r="A4" s="6">
        <v>9</v>
      </c>
      <c r="B4" s="4">
        <v>134</v>
      </c>
      <c r="C4" s="4" t="s">
        <v>79</v>
      </c>
      <c r="D4" s="4" t="s">
        <v>22</v>
      </c>
      <c r="E4" s="4">
        <f>A4*30-30</f>
        <v>240</v>
      </c>
      <c r="F4" s="6">
        <v>6.01</v>
      </c>
      <c r="G4" s="6">
        <f>INT(F4)*60+(F4-INT(F4))*100-E4</f>
        <v>121</v>
      </c>
    </row>
    <row r="5" spans="1:7" ht="30" x14ac:dyDescent="0.25">
      <c r="A5" s="6">
        <v>10</v>
      </c>
      <c r="B5" s="4">
        <v>115</v>
      </c>
      <c r="C5" s="4" t="s">
        <v>80</v>
      </c>
      <c r="D5" s="4" t="s">
        <v>81</v>
      </c>
      <c r="E5" s="4">
        <f>A5*30-30</f>
        <v>270</v>
      </c>
      <c r="F5" s="6">
        <v>6.35</v>
      </c>
      <c r="G5" s="6">
        <f>INT(F5)*60+(F5-INT(F5))*100-E5</f>
        <v>124.99999999999994</v>
      </c>
    </row>
    <row r="6" spans="1:7" x14ac:dyDescent="0.25">
      <c r="A6" s="6">
        <v>4</v>
      </c>
      <c r="B6" s="4">
        <v>407</v>
      </c>
      <c r="C6" s="4" t="s">
        <v>73</v>
      </c>
      <c r="D6" s="4" t="s">
        <v>74</v>
      </c>
      <c r="E6" s="4">
        <f>A6*30-30</f>
        <v>90</v>
      </c>
      <c r="F6" s="6">
        <v>3.42</v>
      </c>
      <c r="G6" s="6">
        <f>INT(F6)*60+(F6-INT(F6))*100-E6</f>
        <v>132</v>
      </c>
    </row>
    <row r="7" spans="1:7" x14ac:dyDescent="0.25">
      <c r="A7" s="6">
        <v>6</v>
      </c>
      <c r="B7" s="4">
        <v>345</v>
      </c>
      <c r="C7" s="4" t="s">
        <v>76</v>
      </c>
      <c r="D7" s="4" t="s">
        <v>41</v>
      </c>
      <c r="E7" s="4">
        <f>A7*30-30</f>
        <v>150</v>
      </c>
      <c r="F7" s="6">
        <v>5.08</v>
      </c>
      <c r="G7" s="6">
        <f>INT(F7)*60+(F7-INT(F7))*100-E7</f>
        <v>158</v>
      </c>
    </row>
    <row r="8" spans="1:7" x14ac:dyDescent="0.25">
      <c r="A8" s="6">
        <v>5</v>
      </c>
      <c r="B8" s="4">
        <v>128</v>
      </c>
      <c r="C8" s="4" t="s">
        <v>75</v>
      </c>
      <c r="D8" s="4" t="s">
        <v>34</v>
      </c>
      <c r="E8" s="4">
        <f>A8*30-30</f>
        <v>120</v>
      </c>
      <c r="F8" s="6">
        <v>4.41</v>
      </c>
      <c r="G8" s="6">
        <f>INT(F8)*60+(F8-INT(F8))*100-E8</f>
        <v>161</v>
      </c>
    </row>
    <row r="9" spans="1:7" x14ac:dyDescent="0.25">
      <c r="A9" s="6">
        <v>11</v>
      </c>
      <c r="B9" s="4">
        <v>233</v>
      </c>
      <c r="C9" s="4" t="s">
        <v>82</v>
      </c>
      <c r="D9" s="4" t="s">
        <v>17</v>
      </c>
      <c r="E9" s="4">
        <f>A9*30-30</f>
        <v>300</v>
      </c>
      <c r="F9" s="6">
        <v>7.43</v>
      </c>
      <c r="G9" s="6">
        <f>INT(F9)*60+(F9-INT(F9))*100-E9</f>
        <v>163</v>
      </c>
    </row>
    <row r="10" spans="1:7" x14ac:dyDescent="0.25">
      <c r="A10" s="6">
        <v>12</v>
      </c>
      <c r="B10" s="4">
        <v>271</v>
      </c>
      <c r="C10" s="4" t="s">
        <v>69</v>
      </c>
      <c r="D10" s="4" t="s">
        <v>70</v>
      </c>
      <c r="E10" s="4">
        <f>A10*30-30</f>
        <v>330</v>
      </c>
      <c r="F10" s="6">
        <v>8.1999999999999993</v>
      </c>
      <c r="G10" s="6">
        <f>INT(F10)*60+(F10-INT(F10))*100-E10</f>
        <v>169.99999999999994</v>
      </c>
    </row>
    <row r="11" spans="1:7" x14ac:dyDescent="0.25">
      <c r="A11" s="6">
        <v>7</v>
      </c>
      <c r="B11" s="4">
        <v>334</v>
      </c>
      <c r="C11" s="4" t="s">
        <v>77</v>
      </c>
      <c r="D11" s="4"/>
      <c r="E11" s="4">
        <f>A11*30-30</f>
        <v>180</v>
      </c>
      <c r="F11" s="6">
        <v>5.5</v>
      </c>
      <c r="G11" s="6">
        <f>INT(F11)*60+(F11-INT(F11))*100-E11</f>
        <v>170</v>
      </c>
    </row>
    <row r="12" spans="1:7" x14ac:dyDescent="0.25">
      <c r="A12" s="6">
        <v>1</v>
      </c>
      <c r="B12" s="4">
        <v>136</v>
      </c>
      <c r="C12" s="4" t="s">
        <v>68</v>
      </c>
      <c r="D12" s="4" t="s">
        <v>22</v>
      </c>
      <c r="E12" s="4">
        <f>A12*30-30</f>
        <v>0</v>
      </c>
      <c r="F12" s="6">
        <v>2.59</v>
      </c>
      <c r="G12" s="6">
        <f>INT(F12)*60+(F12-INT(F12))*100-E12</f>
        <v>179</v>
      </c>
    </row>
    <row r="13" spans="1:7" x14ac:dyDescent="0.25">
      <c r="A13" s="6">
        <v>3</v>
      </c>
      <c r="B13" s="4">
        <v>138</v>
      </c>
      <c r="C13" s="4" t="s">
        <v>72</v>
      </c>
      <c r="D13" s="4" t="s">
        <v>26</v>
      </c>
      <c r="E13" s="4">
        <f>A13*30-30</f>
        <v>60</v>
      </c>
      <c r="F13" s="6">
        <v>4.1900000000000004</v>
      </c>
      <c r="G13" s="6">
        <f>INT(F13)*60+(F13-INT(F13))*100-E13</f>
        <v>199.00000000000006</v>
      </c>
    </row>
    <row r="14" spans="1:7" x14ac:dyDescent="0.25">
      <c r="A14" s="6">
        <v>2</v>
      </c>
      <c r="B14" s="4">
        <v>117</v>
      </c>
      <c r="C14" s="4" t="s">
        <v>71</v>
      </c>
      <c r="D14" s="4" t="s">
        <v>28</v>
      </c>
      <c r="E14" s="4">
        <f>A14*30-30</f>
        <v>30</v>
      </c>
      <c r="F14" s="6">
        <v>4.17</v>
      </c>
      <c r="G14" s="6">
        <f>INT(F14)*60+(F14-INT(F14))*100-E14</f>
        <v>227</v>
      </c>
    </row>
  </sheetData>
  <sortState ref="A2:H39">
    <sortCondition ref="G2:G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2" sqref="A2:G7"/>
    </sheetView>
  </sheetViews>
  <sheetFormatPr defaultRowHeight="15" x14ac:dyDescent="0.25"/>
  <cols>
    <col min="1" max="1" width="9.28515625" customWidth="1"/>
    <col min="2" max="2" width="9.140625" style="3"/>
    <col min="3" max="3" width="19" style="3" customWidth="1"/>
    <col min="4" max="4" width="14" style="3" customWidth="1"/>
    <col min="5" max="5" width="9.140625" customWidth="1"/>
    <col min="6" max="6" width="17.7109375" customWidth="1"/>
    <col min="7" max="7" width="14.85546875" customWidth="1"/>
  </cols>
  <sheetData>
    <row r="1" spans="1:7" ht="45" x14ac:dyDescent="0.25">
      <c r="A1" s="1"/>
      <c r="B1" s="8" t="s">
        <v>0</v>
      </c>
      <c r="C1" s="8" t="s">
        <v>19</v>
      </c>
      <c r="D1" s="8" t="s">
        <v>20</v>
      </c>
      <c r="E1" s="7" t="s">
        <v>66</v>
      </c>
      <c r="F1" s="7" t="s">
        <v>1</v>
      </c>
      <c r="G1" s="7" t="s">
        <v>2</v>
      </c>
    </row>
    <row r="2" spans="1:7" x14ac:dyDescent="0.25">
      <c r="A2" s="1">
        <v>1</v>
      </c>
      <c r="B2" s="2">
        <v>131</v>
      </c>
      <c r="C2" s="2" t="s">
        <v>85</v>
      </c>
      <c r="D2" s="2" t="s">
        <v>12</v>
      </c>
      <c r="E2" s="2">
        <f>A2*30-30</f>
        <v>0</v>
      </c>
      <c r="F2" s="1">
        <v>2.13</v>
      </c>
      <c r="G2" s="1">
        <f>INT(F2)*60+(F2-INT(F2))*100-E2</f>
        <v>133</v>
      </c>
    </row>
    <row r="3" spans="1:7" x14ac:dyDescent="0.25">
      <c r="A3" s="1">
        <v>4</v>
      </c>
      <c r="B3" s="2">
        <v>102</v>
      </c>
      <c r="C3" s="2" t="s">
        <v>86</v>
      </c>
      <c r="D3" s="2" t="s">
        <v>87</v>
      </c>
      <c r="E3" s="2">
        <f>A3*30-30</f>
        <v>90</v>
      </c>
      <c r="F3" s="1">
        <v>3.46</v>
      </c>
      <c r="G3" s="1">
        <f>INT(F3)*60+(F3-INT(F3))*100-E3</f>
        <v>136</v>
      </c>
    </row>
    <row r="4" spans="1:7" x14ac:dyDescent="0.25">
      <c r="A4" s="1">
        <v>2</v>
      </c>
      <c r="B4" s="2">
        <v>368</v>
      </c>
      <c r="C4" s="2" t="s">
        <v>88</v>
      </c>
      <c r="D4" s="2" t="s">
        <v>38</v>
      </c>
      <c r="E4" s="2">
        <f>A4*30-30</f>
        <v>30</v>
      </c>
      <c r="F4" s="1">
        <v>2.5499999999999998</v>
      </c>
      <c r="G4" s="1">
        <f>INT(F4)*60+(F4-INT(F4))*100-E4</f>
        <v>145</v>
      </c>
    </row>
    <row r="5" spans="1:7" x14ac:dyDescent="0.25">
      <c r="A5" s="1">
        <v>6</v>
      </c>
      <c r="B5" s="2">
        <v>240</v>
      </c>
      <c r="C5" s="2" t="s">
        <v>89</v>
      </c>
      <c r="D5" s="2"/>
      <c r="E5" s="2">
        <f>A5*30-30</f>
        <v>150</v>
      </c>
      <c r="F5" s="1">
        <v>5.0599999999999996</v>
      </c>
      <c r="G5" s="1">
        <f>INT(F5)*60+(F5-INT(F5))*100-E5</f>
        <v>155.99999999999994</v>
      </c>
    </row>
    <row r="6" spans="1:7" x14ac:dyDescent="0.25">
      <c r="A6" s="1">
        <v>3</v>
      </c>
      <c r="B6" s="2">
        <v>125</v>
      </c>
      <c r="C6" s="2" t="s">
        <v>91</v>
      </c>
      <c r="D6" s="2" t="s">
        <v>15</v>
      </c>
      <c r="E6" s="2">
        <f>A6*30-30</f>
        <v>60</v>
      </c>
      <c r="F6" s="1">
        <v>3.58</v>
      </c>
      <c r="G6" s="1">
        <f>INT(F6)*60+(F6-INT(F6))*100-E6</f>
        <v>178</v>
      </c>
    </row>
    <row r="7" spans="1:7" x14ac:dyDescent="0.25">
      <c r="A7" s="1">
        <v>5</v>
      </c>
      <c r="B7" s="2">
        <v>2</v>
      </c>
      <c r="C7" s="2" t="s">
        <v>90</v>
      </c>
      <c r="D7" s="2" t="s">
        <v>15</v>
      </c>
      <c r="E7" s="2">
        <f>A7*30-30</f>
        <v>120</v>
      </c>
      <c r="F7" s="1">
        <v>5.35</v>
      </c>
      <c r="G7" s="1">
        <f>INT(F7)*60+(F7-INT(F7))*100-E7</f>
        <v>214.99999999999994</v>
      </c>
    </row>
  </sheetData>
  <sortState ref="A2:I8">
    <sortCondition ref="G2:G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51" sqref="D51"/>
    </sheetView>
  </sheetViews>
  <sheetFormatPr defaultRowHeight="15" x14ac:dyDescent="0.25"/>
  <cols>
    <col min="1" max="1" width="9.140625" customWidth="1"/>
    <col min="2" max="2" width="9.140625" style="3"/>
    <col min="3" max="3" width="19.28515625" style="3" customWidth="1"/>
    <col min="4" max="4" width="26.7109375" style="3" customWidth="1"/>
    <col min="5" max="5" width="9.140625" customWidth="1"/>
    <col min="6" max="6" width="17.7109375" customWidth="1"/>
    <col min="7" max="7" width="14.85546875" customWidth="1"/>
  </cols>
  <sheetData>
    <row r="1" spans="1:7" ht="45" x14ac:dyDescent="0.25">
      <c r="A1" s="1"/>
      <c r="B1" s="8" t="s">
        <v>0</v>
      </c>
      <c r="C1" s="8" t="s">
        <v>19</v>
      </c>
      <c r="D1" s="8" t="s">
        <v>20</v>
      </c>
      <c r="E1" s="7" t="s">
        <v>66</v>
      </c>
      <c r="F1" s="7" t="s">
        <v>1</v>
      </c>
      <c r="G1" s="7" t="s">
        <v>2</v>
      </c>
    </row>
    <row r="2" spans="1:7" x14ac:dyDescent="0.25">
      <c r="A2" s="1">
        <v>6</v>
      </c>
      <c r="B2" s="2">
        <v>130</v>
      </c>
      <c r="C2" s="2" t="s">
        <v>42</v>
      </c>
      <c r="D2" s="2" t="s">
        <v>26</v>
      </c>
      <c r="E2" s="2">
        <f>A2*30-30</f>
        <v>150</v>
      </c>
      <c r="F2" s="1">
        <v>4.16</v>
      </c>
      <c r="G2" s="1">
        <f>INT(F2)*60+(F2-INT(F2))*100-E2</f>
        <v>106</v>
      </c>
    </row>
    <row r="3" spans="1:7" ht="30" x14ac:dyDescent="0.25">
      <c r="A3" s="6">
        <v>8</v>
      </c>
      <c r="B3" s="4">
        <v>373</v>
      </c>
      <c r="C3" s="4" t="s">
        <v>78</v>
      </c>
      <c r="D3" s="4" t="s">
        <v>15</v>
      </c>
      <c r="E3" s="4">
        <f>A3*30-30</f>
        <v>210</v>
      </c>
      <c r="F3" s="6">
        <v>5.18</v>
      </c>
      <c r="G3" s="6">
        <f>INT(F3)*60+(F3-INT(F3))*100-E3</f>
        <v>108</v>
      </c>
    </row>
    <row r="4" spans="1:7" x14ac:dyDescent="0.25">
      <c r="A4" s="6">
        <v>13</v>
      </c>
      <c r="B4" s="4">
        <v>155</v>
      </c>
      <c r="C4" s="4" t="s">
        <v>83</v>
      </c>
      <c r="D4" s="4" t="s">
        <v>84</v>
      </c>
      <c r="E4" s="4">
        <f>A4*30-30</f>
        <v>360</v>
      </c>
      <c r="F4" s="6">
        <v>7.52</v>
      </c>
      <c r="G4" s="6">
        <f>INT(F4)*60+(F4-INT(F4))*100-E4</f>
        <v>111.99999999999994</v>
      </c>
    </row>
    <row r="5" spans="1:7" x14ac:dyDescent="0.25">
      <c r="A5" s="6">
        <v>9</v>
      </c>
      <c r="B5" s="4">
        <v>436</v>
      </c>
      <c r="C5" s="4" t="s">
        <v>67</v>
      </c>
      <c r="D5" s="4" t="s">
        <v>22</v>
      </c>
      <c r="E5" s="4">
        <f>A5*30-30</f>
        <v>240</v>
      </c>
      <c r="F5" s="6">
        <v>5.55</v>
      </c>
      <c r="G5" s="6">
        <f>INT(F5)*60+(F5-INT(F5))*100-E5</f>
        <v>115</v>
      </c>
    </row>
    <row r="6" spans="1:7" x14ac:dyDescent="0.25">
      <c r="A6" s="1">
        <v>8</v>
      </c>
      <c r="B6" s="2">
        <v>302</v>
      </c>
      <c r="C6" s="2" t="s">
        <v>44</v>
      </c>
      <c r="D6" s="2"/>
      <c r="E6" s="2">
        <f>A6*30-30</f>
        <v>210</v>
      </c>
      <c r="F6" s="1">
        <v>5.28</v>
      </c>
      <c r="G6" s="1">
        <f>INT(F6)*60+(F6-INT(F6))*100-E6</f>
        <v>118</v>
      </c>
    </row>
    <row r="7" spans="1:7" x14ac:dyDescent="0.25">
      <c r="A7" s="6">
        <v>13</v>
      </c>
      <c r="B7" s="4">
        <v>228</v>
      </c>
      <c r="C7" s="4" t="s">
        <v>65</v>
      </c>
      <c r="D7" s="4"/>
      <c r="E7" s="4">
        <f>A7*30-30</f>
        <v>360</v>
      </c>
      <c r="F7" s="6">
        <v>7.58</v>
      </c>
      <c r="G7" s="6">
        <f>INT(F7)*60+(F7-INT(F7))*100-E7</f>
        <v>118</v>
      </c>
    </row>
    <row r="8" spans="1:7" x14ac:dyDescent="0.25">
      <c r="A8" s="6">
        <v>9</v>
      </c>
      <c r="B8" s="4">
        <v>134</v>
      </c>
      <c r="C8" s="4" t="s">
        <v>79</v>
      </c>
      <c r="D8" s="4" t="s">
        <v>22</v>
      </c>
      <c r="E8" s="4">
        <f>A8*30-30</f>
        <v>240</v>
      </c>
      <c r="F8" s="6">
        <v>6.01</v>
      </c>
      <c r="G8" s="6">
        <f>INT(F8)*60+(F8-INT(F8))*100-E8</f>
        <v>121</v>
      </c>
    </row>
    <row r="9" spans="1:7" x14ac:dyDescent="0.25">
      <c r="A9" s="1">
        <v>11</v>
      </c>
      <c r="B9" s="2">
        <v>129</v>
      </c>
      <c r="C9" s="2" t="s">
        <v>47</v>
      </c>
      <c r="D9" s="2" t="s">
        <v>26</v>
      </c>
      <c r="E9" s="2">
        <f>A9*30-30</f>
        <v>300</v>
      </c>
      <c r="F9" s="1">
        <v>7.03</v>
      </c>
      <c r="G9" s="1">
        <f>INT(F9)*60+(F9-INT(F9))*100-E9</f>
        <v>123</v>
      </c>
    </row>
    <row r="10" spans="1:7" ht="30" x14ac:dyDescent="0.25">
      <c r="A10" s="6">
        <v>10</v>
      </c>
      <c r="B10" s="4">
        <v>115</v>
      </c>
      <c r="C10" s="4" t="s">
        <v>80</v>
      </c>
      <c r="D10" s="4" t="s">
        <v>81</v>
      </c>
      <c r="E10" s="4">
        <f>A10*30-30</f>
        <v>270</v>
      </c>
      <c r="F10" s="6">
        <v>6.35</v>
      </c>
      <c r="G10" s="6">
        <f>INT(F10)*60+(F10-INT(F10))*100-E10</f>
        <v>124.99999999999994</v>
      </c>
    </row>
    <row r="11" spans="1:7" x14ac:dyDescent="0.25">
      <c r="A11" s="6">
        <v>2</v>
      </c>
      <c r="B11" s="4">
        <v>139</v>
      </c>
      <c r="C11" s="4" t="s">
        <v>52</v>
      </c>
      <c r="D11" s="4" t="s">
        <v>34</v>
      </c>
      <c r="E11" s="4">
        <f>A11*30-30</f>
        <v>30</v>
      </c>
      <c r="F11" s="6">
        <v>2.35</v>
      </c>
      <c r="G11" s="6">
        <f>INT(F11)*60+(F11-INT(F11))*100-E11</f>
        <v>125</v>
      </c>
    </row>
    <row r="12" spans="1:7" x14ac:dyDescent="0.25">
      <c r="A12" s="6">
        <v>4</v>
      </c>
      <c r="B12" s="4">
        <v>104</v>
      </c>
      <c r="C12" s="4" t="s">
        <v>54</v>
      </c>
      <c r="D12" s="4" t="s">
        <v>17</v>
      </c>
      <c r="E12" s="4">
        <f>A12*30-30</f>
        <v>90</v>
      </c>
      <c r="F12" s="6">
        <v>3.41</v>
      </c>
      <c r="G12" s="6">
        <f>INT(F12)*60+(F12-INT(F12))*100-E12</f>
        <v>131</v>
      </c>
    </row>
    <row r="13" spans="1:7" x14ac:dyDescent="0.25">
      <c r="A13" s="1">
        <v>10</v>
      </c>
      <c r="B13" s="2">
        <v>324</v>
      </c>
      <c r="C13" s="2" t="s">
        <v>46</v>
      </c>
      <c r="D13" s="2" t="s">
        <v>12</v>
      </c>
      <c r="E13" s="2">
        <f>A13*30-30</f>
        <v>270</v>
      </c>
      <c r="F13" s="1">
        <v>6.42</v>
      </c>
      <c r="G13" s="1">
        <f>INT(F13)*60+(F13-INT(F13))*100-E13</f>
        <v>132</v>
      </c>
    </row>
    <row r="14" spans="1:7" x14ac:dyDescent="0.25">
      <c r="A14" s="6">
        <v>5</v>
      </c>
      <c r="B14" s="4">
        <v>111</v>
      </c>
      <c r="C14" s="4" t="s">
        <v>55</v>
      </c>
      <c r="D14" s="4" t="s">
        <v>56</v>
      </c>
      <c r="E14" s="4">
        <f>A14*30-30</f>
        <v>120</v>
      </c>
      <c r="F14" s="6">
        <v>4.12</v>
      </c>
      <c r="G14" s="6">
        <f>INT(F14)*60+(F14-INT(F14))*100-E14</f>
        <v>132</v>
      </c>
    </row>
    <row r="15" spans="1:7" ht="30" x14ac:dyDescent="0.25">
      <c r="A15" s="6">
        <v>4</v>
      </c>
      <c r="B15" s="4">
        <v>407</v>
      </c>
      <c r="C15" s="4" t="s">
        <v>73</v>
      </c>
      <c r="D15" s="4" t="s">
        <v>74</v>
      </c>
      <c r="E15" s="4">
        <f>A15*30-30</f>
        <v>90</v>
      </c>
      <c r="F15" s="6">
        <v>3.42</v>
      </c>
      <c r="G15" s="6">
        <f>INT(F15)*60+(F15-INT(F15))*100-E15</f>
        <v>132</v>
      </c>
    </row>
    <row r="16" spans="1:7" x14ac:dyDescent="0.25">
      <c r="A16" s="1">
        <v>1</v>
      </c>
      <c r="B16" s="2">
        <v>131</v>
      </c>
      <c r="C16" s="2" t="s">
        <v>85</v>
      </c>
      <c r="D16" s="2" t="s">
        <v>12</v>
      </c>
      <c r="E16" s="2">
        <f>A16*30-30</f>
        <v>0</v>
      </c>
      <c r="F16" s="1">
        <v>2.13</v>
      </c>
      <c r="G16" s="1">
        <f>INT(F16)*60+(F16-INT(F16))*100-E16</f>
        <v>133</v>
      </c>
    </row>
    <row r="17" spans="1:7" x14ac:dyDescent="0.25">
      <c r="A17" s="6">
        <v>11</v>
      </c>
      <c r="B17" s="4">
        <v>453</v>
      </c>
      <c r="C17" s="4" t="s">
        <v>62</v>
      </c>
      <c r="D17" s="4" t="s">
        <v>63</v>
      </c>
      <c r="E17" s="4">
        <f>A17*30-30</f>
        <v>300</v>
      </c>
      <c r="F17" s="6">
        <v>7.15</v>
      </c>
      <c r="G17" s="6">
        <f>INT(F17)*60+(F17-INT(F17))*100-E17</f>
        <v>135.00000000000006</v>
      </c>
    </row>
    <row r="18" spans="1:7" x14ac:dyDescent="0.25">
      <c r="A18" s="1">
        <v>13</v>
      </c>
      <c r="B18" s="2">
        <v>116</v>
      </c>
      <c r="C18" s="2" t="s">
        <v>49</v>
      </c>
      <c r="D18" s="2" t="s">
        <v>12</v>
      </c>
      <c r="E18" s="2">
        <f>A18*30-30</f>
        <v>360</v>
      </c>
      <c r="F18" s="1">
        <v>8.16</v>
      </c>
      <c r="G18" s="1">
        <f>INT(F18)*60+(F18-INT(F18))*100-E18</f>
        <v>136</v>
      </c>
    </row>
    <row r="19" spans="1:7" x14ac:dyDescent="0.25">
      <c r="A19" s="1">
        <v>4</v>
      </c>
      <c r="B19" s="2">
        <v>102</v>
      </c>
      <c r="C19" s="2" t="s">
        <v>86</v>
      </c>
      <c r="D19" s="2" t="s">
        <v>87</v>
      </c>
      <c r="E19" s="2">
        <f>A19*30-30</f>
        <v>90</v>
      </c>
      <c r="F19" s="1">
        <v>3.46</v>
      </c>
      <c r="G19" s="1">
        <f>INT(F19)*60+(F19-INT(F19))*100-E19</f>
        <v>136</v>
      </c>
    </row>
    <row r="20" spans="1:7" x14ac:dyDescent="0.25">
      <c r="A20" s="1">
        <v>1</v>
      </c>
      <c r="B20" s="2">
        <v>112</v>
      </c>
      <c r="C20" s="2" t="s">
        <v>33</v>
      </c>
      <c r="D20" s="2" t="s">
        <v>34</v>
      </c>
      <c r="E20" s="2">
        <f>A20*30-30</f>
        <v>0</v>
      </c>
      <c r="F20" s="1">
        <v>2.17</v>
      </c>
      <c r="G20" s="1">
        <f>INT(F20)*60+(F20-INT(F20))*100-E20</f>
        <v>137</v>
      </c>
    </row>
    <row r="21" spans="1:7" x14ac:dyDescent="0.25">
      <c r="A21" s="1">
        <v>7</v>
      </c>
      <c r="B21" s="2">
        <v>411</v>
      </c>
      <c r="C21" s="2" t="s">
        <v>43</v>
      </c>
      <c r="D21" s="2"/>
      <c r="E21" s="2">
        <f>A21*30-30</f>
        <v>180</v>
      </c>
      <c r="F21" s="1">
        <v>5.17</v>
      </c>
      <c r="G21" s="1">
        <f>INT(F21)*60+(F21-INT(F21))*100-E21</f>
        <v>137</v>
      </c>
    </row>
    <row r="22" spans="1:7" x14ac:dyDescent="0.25">
      <c r="A22" s="1">
        <v>12</v>
      </c>
      <c r="B22" s="2">
        <v>467</v>
      </c>
      <c r="C22" s="2" t="s">
        <v>48</v>
      </c>
      <c r="D22" s="2" t="s">
        <v>12</v>
      </c>
      <c r="E22" s="2">
        <f>A22*30-30</f>
        <v>330</v>
      </c>
      <c r="F22" s="1">
        <v>7.49</v>
      </c>
      <c r="G22" s="1">
        <f>INT(F22)*60+(F22-INT(F22))*100-E22</f>
        <v>139</v>
      </c>
    </row>
    <row r="23" spans="1:7" ht="30" x14ac:dyDescent="0.25">
      <c r="A23" s="6">
        <v>7</v>
      </c>
      <c r="B23" s="4">
        <v>440</v>
      </c>
      <c r="C23" s="4" t="s">
        <v>58</v>
      </c>
      <c r="D23" s="4"/>
      <c r="E23" s="4">
        <f>A23*30-30</f>
        <v>180</v>
      </c>
      <c r="F23" s="6">
        <v>5.21</v>
      </c>
      <c r="G23" s="6">
        <f>INT(F23)*60+(F23-INT(F23))*100-E23</f>
        <v>141</v>
      </c>
    </row>
    <row r="24" spans="1:7" x14ac:dyDescent="0.25">
      <c r="A24" s="1">
        <v>2</v>
      </c>
      <c r="B24" s="2">
        <v>368</v>
      </c>
      <c r="C24" s="2" t="s">
        <v>88</v>
      </c>
      <c r="D24" s="2" t="s">
        <v>38</v>
      </c>
      <c r="E24" s="2">
        <f>A24*30-30</f>
        <v>30</v>
      </c>
      <c r="F24" s="1">
        <v>2.5499999999999998</v>
      </c>
      <c r="G24" s="1">
        <f>INT(F24)*60+(F24-INT(F24))*100-E24</f>
        <v>145</v>
      </c>
    </row>
    <row r="25" spans="1:7" x14ac:dyDescent="0.25">
      <c r="A25" s="6">
        <v>6</v>
      </c>
      <c r="B25" s="4">
        <v>101</v>
      </c>
      <c r="C25" s="4" t="s">
        <v>57</v>
      </c>
      <c r="D25" s="4" t="s">
        <v>26</v>
      </c>
      <c r="E25" s="4">
        <f>A25*30-30</f>
        <v>150</v>
      </c>
      <c r="F25" s="6">
        <v>4.5599999999999996</v>
      </c>
      <c r="G25" s="6">
        <f>INT(F25)*60+(F25-INT(F25))*100-E25</f>
        <v>145.99999999999994</v>
      </c>
    </row>
    <row r="26" spans="1:7" x14ac:dyDescent="0.25">
      <c r="A26" s="6">
        <v>10</v>
      </c>
      <c r="B26" s="4">
        <v>349</v>
      </c>
      <c r="C26" s="4" t="s">
        <v>61</v>
      </c>
      <c r="D26" s="4" t="s">
        <v>41</v>
      </c>
      <c r="E26" s="4">
        <f>A26*30-30</f>
        <v>270</v>
      </c>
      <c r="F26" s="6">
        <v>7</v>
      </c>
      <c r="G26" s="6">
        <f>INT(F26)*60+(F26-INT(F26))*100-E26</f>
        <v>150</v>
      </c>
    </row>
    <row r="27" spans="1:7" x14ac:dyDescent="0.25">
      <c r="A27" s="1">
        <v>3</v>
      </c>
      <c r="B27" s="2">
        <v>137</v>
      </c>
      <c r="C27" s="2" t="s">
        <v>37</v>
      </c>
      <c r="D27" s="2" t="s">
        <v>38</v>
      </c>
      <c r="E27" s="2">
        <f>A27*30-30</f>
        <v>60</v>
      </c>
      <c r="F27" s="1">
        <v>3.33</v>
      </c>
      <c r="G27" s="1">
        <f>INT(F27)*60+(F27-INT(F27))*100-E27</f>
        <v>153</v>
      </c>
    </row>
    <row r="28" spans="1:7" x14ac:dyDescent="0.25">
      <c r="A28" s="1">
        <v>6</v>
      </c>
      <c r="B28" s="2">
        <v>240</v>
      </c>
      <c r="C28" s="2" t="s">
        <v>89</v>
      </c>
      <c r="D28" s="2"/>
      <c r="E28" s="2">
        <f>A28*30-30</f>
        <v>150</v>
      </c>
      <c r="F28" s="1">
        <v>5.0599999999999996</v>
      </c>
      <c r="G28" s="1">
        <f>INT(F28)*60+(F28-INT(F28))*100-E28</f>
        <v>155.99999999999994</v>
      </c>
    </row>
    <row r="29" spans="1:7" x14ac:dyDescent="0.25">
      <c r="A29" s="1">
        <v>9</v>
      </c>
      <c r="B29" s="2">
        <v>343</v>
      </c>
      <c r="C29" s="2" t="s">
        <v>45</v>
      </c>
      <c r="D29" s="2"/>
      <c r="E29" s="2">
        <f>A29*30-30</f>
        <v>240</v>
      </c>
      <c r="F29" s="1">
        <v>6.38</v>
      </c>
      <c r="G29" s="1">
        <f>INT(F29)*60+(F29-INT(F29))*100-E29</f>
        <v>158</v>
      </c>
    </row>
    <row r="30" spans="1:7" x14ac:dyDescent="0.25">
      <c r="A30" s="6">
        <v>6</v>
      </c>
      <c r="B30" s="4">
        <v>345</v>
      </c>
      <c r="C30" s="4" t="s">
        <v>76</v>
      </c>
      <c r="D30" s="4" t="s">
        <v>41</v>
      </c>
      <c r="E30" s="4">
        <f>A30*30-30</f>
        <v>150</v>
      </c>
      <c r="F30" s="6">
        <v>5.08</v>
      </c>
      <c r="G30" s="6">
        <f>INT(F30)*60+(F30-INT(F30))*100-E30</f>
        <v>158</v>
      </c>
    </row>
    <row r="31" spans="1:7" x14ac:dyDescent="0.25">
      <c r="A31" s="1">
        <v>4</v>
      </c>
      <c r="B31" s="2">
        <v>248</v>
      </c>
      <c r="C31" s="2" t="s">
        <v>39</v>
      </c>
      <c r="D31" s="2" t="s">
        <v>34</v>
      </c>
      <c r="E31" s="2">
        <f>A31*30-30</f>
        <v>90</v>
      </c>
      <c r="F31" s="1">
        <v>4.09</v>
      </c>
      <c r="G31" s="1">
        <f>INT(F31)*60+(F31-INT(F31))*100-E31</f>
        <v>159</v>
      </c>
    </row>
    <row r="32" spans="1:7" x14ac:dyDescent="0.25">
      <c r="A32" s="6">
        <v>5</v>
      </c>
      <c r="B32" s="4">
        <v>128</v>
      </c>
      <c r="C32" s="4" t="s">
        <v>75</v>
      </c>
      <c r="D32" s="4" t="s">
        <v>34</v>
      </c>
      <c r="E32" s="4">
        <f>A32*30-30</f>
        <v>120</v>
      </c>
      <c r="F32" s="6">
        <v>4.41</v>
      </c>
      <c r="G32" s="6">
        <f>INT(F32)*60+(F32-INT(F32))*100-E32</f>
        <v>161</v>
      </c>
    </row>
    <row r="33" spans="1:7" x14ac:dyDescent="0.25">
      <c r="A33" s="6">
        <v>11</v>
      </c>
      <c r="B33" s="4">
        <v>233</v>
      </c>
      <c r="C33" s="4" t="s">
        <v>82</v>
      </c>
      <c r="D33" s="4" t="s">
        <v>17</v>
      </c>
      <c r="E33" s="4">
        <f>A33*30-30</f>
        <v>300</v>
      </c>
      <c r="F33" s="6">
        <v>7.43</v>
      </c>
      <c r="G33" s="6">
        <f>INT(F33)*60+(F33-INT(F33))*100-E33</f>
        <v>163</v>
      </c>
    </row>
    <row r="34" spans="1:7" x14ac:dyDescent="0.25">
      <c r="A34" s="1">
        <v>5</v>
      </c>
      <c r="B34" s="2">
        <v>123</v>
      </c>
      <c r="C34" s="2" t="s">
        <v>40</v>
      </c>
      <c r="D34" s="2" t="s">
        <v>41</v>
      </c>
      <c r="E34" s="2">
        <f>A34*30-30</f>
        <v>120</v>
      </c>
      <c r="F34" s="1">
        <v>4.4800000000000004</v>
      </c>
      <c r="G34" s="1">
        <f>INT(F34)*60+(F34-INT(F34))*100-E34</f>
        <v>168.00000000000006</v>
      </c>
    </row>
    <row r="35" spans="1:7" x14ac:dyDescent="0.25">
      <c r="A35" s="1">
        <v>2</v>
      </c>
      <c r="B35" s="2">
        <v>122</v>
      </c>
      <c r="C35" s="2" t="s">
        <v>35</v>
      </c>
      <c r="D35" s="2" t="s">
        <v>36</v>
      </c>
      <c r="E35" s="2">
        <f>A35*30-30</f>
        <v>30</v>
      </c>
      <c r="F35" s="1">
        <v>3.19</v>
      </c>
      <c r="G35" s="1">
        <f>INT(F35)*60+(F35-INT(F35))*100-E35</f>
        <v>169</v>
      </c>
    </row>
    <row r="36" spans="1:7" x14ac:dyDescent="0.25">
      <c r="A36" s="6">
        <v>12</v>
      </c>
      <c r="B36" s="4">
        <v>271</v>
      </c>
      <c r="C36" s="4" t="s">
        <v>69</v>
      </c>
      <c r="D36" s="4" t="s">
        <v>70</v>
      </c>
      <c r="E36" s="4">
        <f>A36*30-30</f>
        <v>330</v>
      </c>
      <c r="F36" s="6">
        <v>8.1999999999999993</v>
      </c>
      <c r="G36" s="6">
        <f>INT(F36)*60+(F36-INT(F36))*100-E36</f>
        <v>169.99999999999994</v>
      </c>
    </row>
    <row r="37" spans="1:7" x14ac:dyDescent="0.25">
      <c r="A37" s="6">
        <v>8</v>
      </c>
      <c r="B37" s="4">
        <v>132</v>
      </c>
      <c r="C37" s="4" t="s">
        <v>59</v>
      </c>
      <c r="D37" s="4" t="s">
        <v>60</v>
      </c>
      <c r="E37" s="4">
        <f>A37*30-30</f>
        <v>210</v>
      </c>
      <c r="F37" s="6">
        <v>6.2</v>
      </c>
      <c r="G37" s="6">
        <f>INT(F37)*60+(F37-INT(F37))*100-E37</f>
        <v>170</v>
      </c>
    </row>
    <row r="38" spans="1:7" x14ac:dyDescent="0.25">
      <c r="A38" s="6">
        <v>7</v>
      </c>
      <c r="B38" s="4">
        <v>334</v>
      </c>
      <c r="C38" s="4" t="s">
        <v>77</v>
      </c>
      <c r="D38" s="4"/>
      <c r="E38" s="4">
        <f>A38*30-30</f>
        <v>180</v>
      </c>
      <c r="F38" s="6">
        <v>5.5</v>
      </c>
      <c r="G38" s="6">
        <f>INT(F38)*60+(F38-INT(F38))*100-E38</f>
        <v>170</v>
      </c>
    </row>
    <row r="39" spans="1:7" x14ac:dyDescent="0.25">
      <c r="A39" s="6">
        <v>1</v>
      </c>
      <c r="B39" s="4">
        <v>274</v>
      </c>
      <c r="C39" s="4" t="s">
        <v>51</v>
      </c>
      <c r="D39" s="4"/>
      <c r="E39" s="4">
        <f>A39*30-30</f>
        <v>0</v>
      </c>
      <c r="F39" s="6">
        <v>2.5299999999999998</v>
      </c>
      <c r="G39" s="6">
        <f>INT(F39)*60+(F39-INT(F39))*100-E39</f>
        <v>172.99999999999997</v>
      </c>
    </row>
    <row r="40" spans="1:7" x14ac:dyDescent="0.25">
      <c r="A40" s="1">
        <v>3</v>
      </c>
      <c r="B40" s="2">
        <v>125</v>
      </c>
      <c r="C40" s="2" t="s">
        <v>91</v>
      </c>
      <c r="D40" s="2" t="s">
        <v>15</v>
      </c>
      <c r="E40" s="2">
        <f>A40*30-30</f>
        <v>60</v>
      </c>
      <c r="F40" s="1">
        <v>3.58</v>
      </c>
      <c r="G40" s="1">
        <f>INT(F40)*60+(F40-INT(F40))*100-E40</f>
        <v>178</v>
      </c>
    </row>
    <row r="41" spans="1:7" x14ac:dyDescent="0.25">
      <c r="A41" s="6">
        <v>1</v>
      </c>
      <c r="B41" s="4">
        <v>136</v>
      </c>
      <c r="C41" s="4" t="s">
        <v>68</v>
      </c>
      <c r="D41" s="4" t="s">
        <v>22</v>
      </c>
      <c r="E41" s="4">
        <f>A41*30-30</f>
        <v>0</v>
      </c>
      <c r="F41" s="6">
        <v>2.59</v>
      </c>
      <c r="G41" s="6">
        <f>INT(F41)*60+(F41-INT(F41))*100-E41</f>
        <v>179</v>
      </c>
    </row>
    <row r="42" spans="1:7" x14ac:dyDescent="0.25">
      <c r="A42" s="1">
        <v>14</v>
      </c>
      <c r="B42" s="2">
        <v>230</v>
      </c>
      <c r="C42" s="2" t="s">
        <v>50</v>
      </c>
      <c r="D42" s="2" t="s">
        <v>15</v>
      </c>
      <c r="E42" s="2">
        <f>A42*30-30</f>
        <v>390</v>
      </c>
      <c r="F42" s="1">
        <v>9.33</v>
      </c>
      <c r="G42" s="1">
        <f>INT(F42)*60+(F42-INT(F42))*100-E42</f>
        <v>183</v>
      </c>
    </row>
    <row r="43" spans="1:7" x14ac:dyDescent="0.25">
      <c r="A43" s="6">
        <v>3</v>
      </c>
      <c r="B43" s="4">
        <v>113</v>
      </c>
      <c r="C43" s="4" t="s">
        <v>53</v>
      </c>
      <c r="D43" s="4"/>
      <c r="E43" s="4">
        <f>A43*30-30</f>
        <v>60</v>
      </c>
      <c r="F43" s="6">
        <v>4.03</v>
      </c>
      <c r="G43" s="6">
        <f>INT(F43)*60+(F43-INT(F43))*100-E43</f>
        <v>183.00000000000003</v>
      </c>
    </row>
    <row r="44" spans="1:7" x14ac:dyDescent="0.25">
      <c r="A44" s="4">
        <v>6</v>
      </c>
      <c r="B44" s="4">
        <v>223</v>
      </c>
      <c r="C44" s="4" t="s">
        <v>64</v>
      </c>
      <c r="D44" s="4"/>
      <c r="E44" s="4">
        <f>A44*30-30</f>
        <v>150</v>
      </c>
      <c r="F44" s="4">
        <v>5.38</v>
      </c>
      <c r="G44" s="4">
        <f>INT(F44)*60+(F44-INT(F44))*100-E44</f>
        <v>188</v>
      </c>
    </row>
    <row r="45" spans="1:7" ht="30" x14ac:dyDescent="0.25">
      <c r="A45" s="6">
        <v>3</v>
      </c>
      <c r="B45" s="4">
        <v>138</v>
      </c>
      <c r="C45" s="4" t="s">
        <v>72</v>
      </c>
      <c r="D45" s="4" t="s">
        <v>26</v>
      </c>
      <c r="E45" s="4">
        <f>A45*30-30</f>
        <v>60</v>
      </c>
      <c r="F45" s="6">
        <v>4.1900000000000004</v>
      </c>
      <c r="G45" s="6">
        <f>INT(F45)*60+(F45-INT(F45))*100-E45</f>
        <v>199.00000000000006</v>
      </c>
    </row>
    <row r="46" spans="1:7" x14ac:dyDescent="0.25">
      <c r="A46" s="1">
        <v>5</v>
      </c>
      <c r="B46" s="2">
        <v>2</v>
      </c>
      <c r="C46" s="2" t="s">
        <v>90</v>
      </c>
      <c r="D46" s="2" t="s">
        <v>15</v>
      </c>
      <c r="E46" s="2">
        <f>A46*30-30</f>
        <v>120</v>
      </c>
      <c r="F46" s="1">
        <v>5.35</v>
      </c>
      <c r="G46" s="1">
        <f>INT(F46)*60+(F46-INT(F46))*100-E46</f>
        <v>214.99999999999994</v>
      </c>
    </row>
    <row r="47" spans="1:7" x14ac:dyDescent="0.25">
      <c r="A47" s="6">
        <v>2</v>
      </c>
      <c r="B47" s="4">
        <v>117</v>
      </c>
      <c r="C47" s="4" t="s">
        <v>71</v>
      </c>
      <c r="D47" s="4" t="s">
        <v>28</v>
      </c>
      <c r="E47" s="4">
        <f>A47*30-30</f>
        <v>30</v>
      </c>
      <c r="F47" s="6">
        <v>4.17</v>
      </c>
      <c r="G47" s="6">
        <f>INT(F47)*60+(F47-INT(F47))*100-E47</f>
        <v>227</v>
      </c>
    </row>
  </sheetData>
  <sortState ref="A2:H47">
    <sortCondition ref="G2:G4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B1" workbookViewId="0">
      <selection activeCell="B1" sqref="B1:G1"/>
    </sheetView>
  </sheetViews>
  <sheetFormatPr defaultRowHeight="15" x14ac:dyDescent="0.25"/>
  <cols>
    <col min="1" max="1" width="9.28515625" hidden="1" customWidth="1"/>
    <col min="2" max="2" width="9.140625" style="3"/>
    <col min="3" max="4" width="21.42578125" style="3" customWidth="1"/>
    <col min="5" max="5" width="9.140625" customWidth="1"/>
    <col min="6" max="6" width="17.7109375" customWidth="1"/>
    <col min="7" max="7" width="14.85546875" customWidth="1"/>
  </cols>
  <sheetData>
    <row r="1" spans="1:7" ht="45" x14ac:dyDescent="0.25">
      <c r="A1" s="1"/>
      <c r="B1" s="8" t="s">
        <v>0</v>
      </c>
      <c r="C1" s="8" t="s">
        <v>19</v>
      </c>
      <c r="D1" s="8" t="s">
        <v>20</v>
      </c>
      <c r="E1" s="7" t="s">
        <v>66</v>
      </c>
      <c r="F1" s="7" t="s">
        <v>1</v>
      </c>
      <c r="G1" s="7" t="s">
        <v>2</v>
      </c>
    </row>
    <row r="2" spans="1:7" x14ac:dyDescent="0.25">
      <c r="A2" s="1">
        <v>2</v>
      </c>
      <c r="B2" s="2">
        <v>322</v>
      </c>
      <c r="C2" s="2" t="s">
        <v>3</v>
      </c>
      <c r="D2" s="2"/>
      <c r="E2" s="2">
        <f>A2*30-30</f>
        <v>30</v>
      </c>
      <c r="F2" s="1">
        <v>2.0299999999999998</v>
      </c>
      <c r="G2" s="1">
        <f>INT(F2)*60+(F2-INT(F2))*100-E2</f>
        <v>92.999999999999986</v>
      </c>
    </row>
    <row r="3" spans="1:7" x14ac:dyDescent="0.25">
      <c r="A3" s="1">
        <v>1</v>
      </c>
      <c r="B3" s="2">
        <v>120</v>
      </c>
      <c r="C3" s="2" t="s">
        <v>4</v>
      </c>
      <c r="D3" s="2" t="s">
        <v>18</v>
      </c>
      <c r="E3" s="2">
        <f>A3*30-30</f>
        <v>0</v>
      </c>
      <c r="F3" s="1">
        <v>1.42</v>
      </c>
      <c r="G3" s="1">
        <f>INT(F3)*60+(F3-INT(F3))*100-E3</f>
        <v>102</v>
      </c>
    </row>
  </sheetData>
  <sortState ref="A14:H21">
    <sortCondition ref="G14:G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G9"/>
    </sheetView>
  </sheetViews>
  <sheetFormatPr defaultRowHeight="15" x14ac:dyDescent="0.25"/>
  <cols>
    <col min="1" max="1" width="9.28515625" customWidth="1"/>
    <col min="2" max="2" width="9.140625" style="3"/>
    <col min="3" max="4" width="26.28515625" style="3" customWidth="1"/>
    <col min="5" max="5" width="9.28515625" customWidth="1"/>
    <col min="6" max="6" width="17.7109375" customWidth="1"/>
    <col min="7" max="7" width="14.85546875" customWidth="1"/>
  </cols>
  <sheetData>
    <row r="1" spans="1:7" ht="45" x14ac:dyDescent="0.25">
      <c r="A1" s="1"/>
      <c r="B1" s="8" t="s">
        <v>0</v>
      </c>
      <c r="C1" s="8" t="s">
        <v>19</v>
      </c>
      <c r="D1" s="8" t="s">
        <v>20</v>
      </c>
      <c r="E1" s="7" t="s">
        <v>66</v>
      </c>
      <c r="F1" s="7" t="s">
        <v>1</v>
      </c>
      <c r="G1" s="7" t="s">
        <v>2</v>
      </c>
    </row>
    <row r="2" spans="1:7" x14ac:dyDescent="0.25">
      <c r="A2" s="1">
        <v>8</v>
      </c>
      <c r="B2" s="2">
        <v>342</v>
      </c>
      <c r="C2" s="2" t="s">
        <v>5</v>
      </c>
      <c r="D2" s="2" t="s">
        <v>6</v>
      </c>
      <c r="E2" s="2">
        <f>A2*30-30</f>
        <v>210</v>
      </c>
      <c r="F2" s="1">
        <v>5.08</v>
      </c>
      <c r="G2" s="1">
        <f>INT(F2)*60+(F2-INT(F2))*100-E2</f>
        <v>98</v>
      </c>
    </row>
    <row r="3" spans="1:7" x14ac:dyDescent="0.25">
      <c r="A3" s="1">
        <v>5</v>
      </c>
      <c r="B3" s="2">
        <v>137</v>
      </c>
      <c r="C3" s="2" t="s">
        <v>10</v>
      </c>
      <c r="D3" s="2" t="s">
        <v>17</v>
      </c>
      <c r="E3" s="2">
        <f>A3*30-30</f>
        <v>120</v>
      </c>
      <c r="F3" s="1">
        <v>3.39</v>
      </c>
      <c r="G3" s="1">
        <f>INT(F3)*60+(F3-INT(F3))*100-E3</f>
        <v>99</v>
      </c>
    </row>
    <row r="4" spans="1:7" x14ac:dyDescent="0.25">
      <c r="A4" s="1">
        <v>10</v>
      </c>
      <c r="B4" s="2">
        <v>21</v>
      </c>
      <c r="C4" s="2" t="s">
        <v>14</v>
      </c>
      <c r="D4" s="2" t="s">
        <v>15</v>
      </c>
      <c r="E4" s="2">
        <f>A4*30-30</f>
        <v>270</v>
      </c>
      <c r="F4" s="1">
        <v>6.2</v>
      </c>
      <c r="G4" s="1">
        <f>INT(F4)*60+(F4-INT(F4))*100-E4</f>
        <v>110</v>
      </c>
    </row>
    <row r="5" spans="1:7" x14ac:dyDescent="0.25">
      <c r="A5" s="1">
        <v>3</v>
      </c>
      <c r="B5" s="2">
        <v>109</v>
      </c>
      <c r="C5" s="2" t="s">
        <v>7</v>
      </c>
      <c r="D5" s="2" t="s">
        <v>8</v>
      </c>
      <c r="E5" s="2">
        <f>A5*30-30</f>
        <v>60</v>
      </c>
      <c r="F5" s="1">
        <v>3</v>
      </c>
      <c r="G5" s="1">
        <f>INT(F5)*60+(F5-INT(F5))*100-E5</f>
        <v>120</v>
      </c>
    </row>
    <row r="6" spans="1:7" x14ac:dyDescent="0.25">
      <c r="A6" s="1">
        <v>4</v>
      </c>
      <c r="B6" s="2">
        <v>367</v>
      </c>
      <c r="C6" s="2" t="s">
        <v>9</v>
      </c>
      <c r="D6" s="2"/>
      <c r="E6" s="2">
        <f>A6*30-30</f>
        <v>90</v>
      </c>
      <c r="F6" s="1">
        <v>3.38</v>
      </c>
      <c r="G6" s="1">
        <f>INT(F6)*60+(F6-INT(F6))*100-E6</f>
        <v>128</v>
      </c>
    </row>
    <row r="7" spans="1:7" x14ac:dyDescent="0.25">
      <c r="A7" s="1">
        <v>6</v>
      </c>
      <c r="B7" s="2">
        <v>363</v>
      </c>
      <c r="C7" s="2" t="s">
        <v>11</v>
      </c>
      <c r="D7" s="2" t="s">
        <v>12</v>
      </c>
      <c r="E7" s="2">
        <f>A7*30-30</f>
        <v>150</v>
      </c>
      <c r="F7" s="1">
        <v>4.3899999999999997</v>
      </c>
      <c r="G7" s="1">
        <f>INT(F7)*60+(F7-INT(F7))*100-E7</f>
        <v>129</v>
      </c>
    </row>
    <row r="8" spans="1:7" x14ac:dyDescent="0.25">
      <c r="A8" s="1">
        <v>7</v>
      </c>
      <c r="B8" s="2">
        <v>351</v>
      </c>
      <c r="C8" s="2" t="s">
        <v>16</v>
      </c>
      <c r="D8" s="2" t="s">
        <v>8</v>
      </c>
      <c r="E8" s="2">
        <f>A8*30-30</f>
        <v>180</v>
      </c>
      <c r="F8" s="1">
        <v>5.0999999999999996</v>
      </c>
      <c r="G8" s="1">
        <f>INT(F8)*60+(F8-INT(F8))*100-E8</f>
        <v>129.99999999999994</v>
      </c>
    </row>
    <row r="9" spans="1:7" x14ac:dyDescent="0.25">
      <c r="A9" s="1">
        <v>9</v>
      </c>
      <c r="B9" s="2">
        <v>331</v>
      </c>
      <c r="C9" s="2" t="s">
        <v>13</v>
      </c>
      <c r="D9" s="2" t="s">
        <v>6</v>
      </c>
      <c r="E9" s="2">
        <f>A9*30-30</f>
        <v>240</v>
      </c>
      <c r="F9" s="1">
        <v>6.21</v>
      </c>
      <c r="G9" s="1">
        <f>INT(F9)*60+(F9-INT(F9))*100-E9</f>
        <v>141</v>
      </c>
    </row>
  </sheetData>
  <sortState ref="A2:I9">
    <sortCondition ref="G2:G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2:G9"/>
    </sheetView>
  </sheetViews>
  <sheetFormatPr defaultColWidth="14.85546875" defaultRowHeight="15" x14ac:dyDescent="0.25"/>
  <cols>
    <col min="1" max="1" width="16" customWidth="1"/>
    <col min="2" max="2" width="14.85546875" style="3"/>
    <col min="4" max="4" width="16.42578125" style="5" customWidth="1"/>
    <col min="5" max="5" width="14.85546875" customWidth="1"/>
  </cols>
  <sheetData>
    <row r="1" spans="1:7" ht="30" x14ac:dyDescent="0.25">
      <c r="A1" s="7"/>
      <c r="B1" s="8" t="s">
        <v>0</v>
      </c>
      <c r="C1" s="8" t="s">
        <v>19</v>
      </c>
      <c r="D1" s="8" t="s">
        <v>20</v>
      </c>
      <c r="E1" s="7" t="s">
        <v>66</v>
      </c>
      <c r="F1" s="7" t="s">
        <v>1</v>
      </c>
      <c r="G1" s="7" t="s">
        <v>2</v>
      </c>
    </row>
    <row r="2" spans="1:7" ht="30" x14ac:dyDescent="0.25">
      <c r="A2" s="7">
        <v>17</v>
      </c>
      <c r="B2" s="8">
        <v>108</v>
      </c>
      <c r="C2" s="8" t="s">
        <v>31</v>
      </c>
      <c r="D2" s="8" t="s">
        <v>26</v>
      </c>
      <c r="E2" s="2">
        <f>A2*30-30</f>
        <v>480</v>
      </c>
      <c r="F2" s="7">
        <v>9.2899999999999991</v>
      </c>
      <c r="G2" s="7">
        <f>INT(F2)*60+(F2-INT(F2))*100-E2</f>
        <v>88.999999999999886</v>
      </c>
    </row>
    <row r="3" spans="1:7" ht="30" x14ac:dyDescent="0.25">
      <c r="A3" s="7">
        <v>12</v>
      </c>
      <c r="B3" s="8">
        <v>333</v>
      </c>
      <c r="C3" s="8" t="s">
        <v>23</v>
      </c>
      <c r="D3" s="8" t="s">
        <v>24</v>
      </c>
      <c r="E3" s="2">
        <f>A3*30-30</f>
        <v>330</v>
      </c>
      <c r="F3" s="7">
        <v>7.07</v>
      </c>
      <c r="G3" s="7">
        <f>INT(F3)*60+(F3-INT(F3))*100-E3</f>
        <v>97</v>
      </c>
    </row>
    <row r="4" spans="1:7" ht="30" x14ac:dyDescent="0.25">
      <c r="A4" s="7">
        <v>15</v>
      </c>
      <c r="B4" s="8">
        <v>124</v>
      </c>
      <c r="C4" s="8" t="s">
        <v>29</v>
      </c>
      <c r="D4" s="8" t="s">
        <v>17</v>
      </c>
      <c r="E4" s="2">
        <f>A4*30-30</f>
        <v>420</v>
      </c>
      <c r="F4" s="7">
        <v>8.41</v>
      </c>
      <c r="G4" s="7">
        <f>INT(F4)*60+(F4-INT(F4))*100-E4</f>
        <v>101</v>
      </c>
    </row>
    <row r="5" spans="1:7" ht="30" x14ac:dyDescent="0.25">
      <c r="A5" s="7">
        <v>11</v>
      </c>
      <c r="B5" s="8">
        <v>103</v>
      </c>
      <c r="C5" s="8" t="s">
        <v>21</v>
      </c>
      <c r="D5" s="8" t="s">
        <v>22</v>
      </c>
      <c r="E5" s="2">
        <f>A5*30-30</f>
        <v>300</v>
      </c>
      <c r="F5" s="7">
        <v>6.51</v>
      </c>
      <c r="G5" s="7">
        <f>INT(F5)*60+(F5-INT(F5))*100-E5</f>
        <v>111</v>
      </c>
    </row>
    <row r="6" spans="1:7" ht="30" x14ac:dyDescent="0.25">
      <c r="A6" s="7">
        <v>18</v>
      </c>
      <c r="B6" s="8">
        <v>332</v>
      </c>
      <c r="C6" s="8" t="s">
        <v>32</v>
      </c>
      <c r="D6" s="8" t="s">
        <v>12</v>
      </c>
      <c r="E6" s="2">
        <f>A6*30-30</f>
        <v>510</v>
      </c>
      <c r="F6" s="7">
        <v>10.42</v>
      </c>
      <c r="G6" s="7">
        <f>INT(F6)*60+(F6-INT(F6))*100-E6</f>
        <v>132</v>
      </c>
    </row>
    <row r="7" spans="1:7" ht="30" x14ac:dyDescent="0.25">
      <c r="A7" s="7">
        <v>13</v>
      </c>
      <c r="B7" s="8">
        <v>346</v>
      </c>
      <c r="C7" s="8" t="s">
        <v>25</v>
      </c>
      <c r="D7" s="8" t="s">
        <v>28</v>
      </c>
      <c r="E7" s="2">
        <f>A7*30-30</f>
        <v>360</v>
      </c>
      <c r="F7" s="7">
        <v>8.1300000000000008</v>
      </c>
      <c r="G7" s="7">
        <f>INT(F7)*60+(F7-INT(F7))*100-E7</f>
        <v>133.00000000000006</v>
      </c>
    </row>
    <row r="8" spans="1:7" x14ac:dyDescent="0.25">
      <c r="A8" s="7">
        <v>16</v>
      </c>
      <c r="B8" s="8">
        <v>364</v>
      </c>
      <c r="C8" s="8" t="s">
        <v>30</v>
      </c>
      <c r="D8" s="8"/>
      <c r="E8" s="2">
        <f>A8*30-30</f>
        <v>450</v>
      </c>
      <c r="F8" s="7">
        <v>10.050000000000001</v>
      </c>
      <c r="G8" s="7">
        <f>INT(F8)*60+(F8-INT(F8))*100-E8</f>
        <v>155.00000000000011</v>
      </c>
    </row>
    <row r="9" spans="1:7" ht="30" x14ac:dyDescent="0.25">
      <c r="A9" s="7">
        <v>14</v>
      </c>
      <c r="B9" s="8">
        <v>152</v>
      </c>
      <c r="C9" s="8" t="s">
        <v>27</v>
      </c>
      <c r="D9" s="8" t="s">
        <v>26</v>
      </c>
      <c r="E9" s="2">
        <f>A9*30-30</f>
        <v>390</v>
      </c>
      <c r="F9" s="7">
        <v>9.2799999999999994</v>
      </c>
      <c r="G9" s="7">
        <f>INT(F9)*60+(F9-INT(F9))*100-E9</f>
        <v>177.99999999999989</v>
      </c>
    </row>
  </sheetData>
  <sortState ref="A2:I9">
    <sortCondition ref="G2:G9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14" sqref="F14"/>
    </sheetView>
  </sheetViews>
  <sheetFormatPr defaultRowHeight="15" x14ac:dyDescent="0.25"/>
  <cols>
    <col min="1" max="1" width="9.42578125" customWidth="1"/>
    <col min="2" max="2" width="9.140625" style="3"/>
    <col min="3" max="4" width="21.42578125" style="3" customWidth="1"/>
    <col min="5" max="5" width="9.140625" customWidth="1"/>
    <col min="6" max="6" width="17.7109375" customWidth="1"/>
    <col min="7" max="7" width="14.85546875" customWidth="1"/>
  </cols>
  <sheetData>
    <row r="1" spans="1:7" s="10" customFormat="1" ht="45" x14ac:dyDescent="0.25">
      <c r="A1" s="11"/>
      <c r="B1" s="12" t="s">
        <v>0</v>
      </c>
      <c r="C1" s="12" t="s">
        <v>19</v>
      </c>
      <c r="D1" s="12" t="s">
        <v>20</v>
      </c>
      <c r="E1" s="13" t="s">
        <v>66</v>
      </c>
      <c r="F1" s="13" t="s">
        <v>1</v>
      </c>
      <c r="G1" s="13" t="s">
        <v>2</v>
      </c>
    </row>
    <row r="2" spans="1:7" s="10" customFormat="1" x14ac:dyDescent="0.25">
      <c r="A2" s="13">
        <v>17</v>
      </c>
      <c r="B2" s="12">
        <v>108</v>
      </c>
      <c r="C2" s="12" t="s">
        <v>31</v>
      </c>
      <c r="D2" s="12" t="s">
        <v>26</v>
      </c>
      <c r="E2" s="14">
        <f>A2*30-30</f>
        <v>480</v>
      </c>
      <c r="F2" s="13">
        <v>9.2899999999999991</v>
      </c>
      <c r="G2" s="13">
        <f>INT(F2)*60+(F2-INT(F2))*100-E2</f>
        <v>88.999999999999886</v>
      </c>
    </row>
    <row r="3" spans="1:7" s="10" customFormat="1" x14ac:dyDescent="0.25">
      <c r="A3" s="11">
        <v>2</v>
      </c>
      <c r="B3" s="14">
        <v>322</v>
      </c>
      <c r="C3" s="14" t="s">
        <v>3</v>
      </c>
      <c r="D3" s="14"/>
      <c r="E3" s="14">
        <f>A3*30-30</f>
        <v>30</v>
      </c>
      <c r="F3" s="11">
        <v>2.0299999999999998</v>
      </c>
      <c r="G3" s="11">
        <f>INT(F3)*60+(F3-INT(F3))*100-E3</f>
        <v>92.999999999999986</v>
      </c>
    </row>
    <row r="4" spans="1:7" s="10" customFormat="1" x14ac:dyDescent="0.25">
      <c r="A4" s="13">
        <v>12</v>
      </c>
      <c r="B4" s="12">
        <v>333</v>
      </c>
      <c r="C4" s="12" t="s">
        <v>23</v>
      </c>
      <c r="D4" s="12" t="s">
        <v>24</v>
      </c>
      <c r="E4" s="14">
        <f>A4*30-30</f>
        <v>330</v>
      </c>
      <c r="F4" s="13">
        <v>7.07</v>
      </c>
      <c r="G4" s="13">
        <f>INT(F4)*60+(F4-INT(F4))*100-E4</f>
        <v>97</v>
      </c>
    </row>
    <row r="5" spans="1:7" s="10" customFormat="1" x14ac:dyDescent="0.25">
      <c r="A5" s="11">
        <v>8</v>
      </c>
      <c r="B5" s="14">
        <v>342</v>
      </c>
      <c r="C5" s="14" t="s">
        <v>5</v>
      </c>
      <c r="D5" s="14" t="s">
        <v>6</v>
      </c>
      <c r="E5" s="14">
        <f>A5*30-30</f>
        <v>210</v>
      </c>
      <c r="F5" s="11">
        <v>5.08</v>
      </c>
      <c r="G5" s="11">
        <f>INT(F5)*60+(F5-INT(F5))*100-E5</f>
        <v>98</v>
      </c>
    </row>
    <row r="6" spans="1:7" s="10" customFormat="1" x14ac:dyDescent="0.25">
      <c r="A6" s="11">
        <v>5</v>
      </c>
      <c r="B6" s="14">
        <v>137</v>
      </c>
      <c r="C6" s="14" t="s">
        <v>10</v>
      </c>
      <c r="D6" s="14" t="s">
        <v>17</v>
      </c>
      <c r="E6" s="14">
        <f>A6*30-30</f>
        <v>120</v>
      </c>
      <c r="F6" s="11">
        <v>3.39</v>
      </c>
      <c r="G6" s="11">
        <f>INT(F6)*60+(F6-INT(F6))*100-E6</f>
        <v>99</v>
      </c>
    </row>
    <row r="7" spans="1:7" s="10" customFormat="1" x14ac:dyDescent="0.25">
      <c r="A7" s="13">
        <v>15</v>
      </c>
      <c r="B7" s="12">
        <v>124</v>
      </c>
      <c r="C7" s="12" t="s">
        <v>29</v>
      </c>
      <c r="D7" s="12" t="s">
        <v>17</v>
      </c>
      <c r="E7" s="14">
        <f>A7*30-30</f>
        <v>420</v>
      </c>
      <c r="F7" s="13">
        <v>8.41</v>
      </c>
      <c r="G7" s="13">
        <f>INT(F7)*60+(F7-INT(F7))*100-E7</f>
        <v>101</v>
      </c>
    </row>
    <row r="8" spans="1:7" s="10" customFormat="1" x14ac:dyDescent="0.25">
      <c r="A8" s="11">
        <v>1</v>
      </c>
      <c r="B8" s="14">
        <v>120</v>
      </c>
      <c r="C8" s="14" t="s">
        <v>4</v>
      </c>
      <c r="D8" s="14" t="s">
        <v>18</v>
      </c>
      <c r="E8" s="14">
        <f>A8*30-30</f>
        <v>0</v>
      </c>
      <c r="F8" s="11">
        <v>1.42</v>
      </c>
      <c r="G8" s="11">
        <f>INT(F8)*60+(F8-INT(F8))*100-E8</f>
        <v>102</v>
      </c>
    </row>
    <row r="9" spans="1:7" s="10" customFormat="1" x14ac:dyDescent="0.25">
      <c r="A9" s="11">
        <v>10</v>
      </c>
      <c r="B9" s="14">
        <v>21</v>
      </c>
      <c r="C9" s="14" t="s">
        <v>14</v>
      </c>
      <c r="D9" s="14" t="s">
        <v>15</v>
      </c>
      <c r="E9" s="14">
        <f>A9*30-30</f>
        <v>270</v>
      </c>
      <c r="F9" s="11">
        <v>6.2</v>
      </c>
      <c r="G9" s="11">
        <f>INT(F9)*60+(F9-INT(F9))*100-E9</f>
        <v>110</v>
      </c>
    </row>
    <row r="10" spans="1:7" s="10" customFormat="1" x14ac:dyDescent="0.25">
      <c r="A10" s="13">
        <v>11</v>
      </c>
      <c r="B10" s="12">
        <v>103</v>
      </c>
      <c r="C10" s="12" t="s">
        <v>21</v>
      </c>
      <c r="D10" s="12" t="s">
        <v>22</v>
      </c>
      <c r="E10" s="14">
        <f>A10*30-30</f>
        <v>300</v>
      </c>
      <c r="F10" s="13">
        <v>6.51</v>
      </c>
      <c r="G10" s="13">
        <f>INT(F10)*60+(F10-INT(F10))*100-E10</f>
        <v>111</v>
      </c>
    </row>
    <row r="11" spans="1:7" s="10" customFormat="1" x14ac:dyDescent="0.25">
      <c r="A11" s="11">
        <v>3</v>
      </c>
      <c r="B11" s="14">
        <v>109</v>
      </c>
      <c r="C11" s="14" t="s">
        <v>7</v>
      </c>
      <c r="D11" s="14" t="s">
        <v>8</v>
      </c>
      <c r="E11" s="14">
        <f>A11*30-30</f>
        <v>60</v>
      </c>
      <c r="F11" s="11">
        <v>3</v>
      </c>
      <c r="G11" s="11">
        <f>INT(F11)*60+(F11-INT(F11))*100-E11</f>
        <v>120</v>
      </c>
    </row>
    <row r="12" spans="1:7" s="10" customFormat="1" x14ac:dyDescent="0.25">
      <c r="A12" s="11">
        <v>4</v>
      </c>
      <c r="B12" s="14">
        <v>367</v>
      </c>
      <c r="C12" s="14" t="s">
        <v>9</v>
      </c>
      <c r="D12" s="14"/>
      <c r="E12" s="14">
        <f>A12*30-30</f>
        <v>90</v>
      </c>
      <c r="F12" s="11">
        <v>3.38</v>
      </c>
      <c r="G12" s="11">
        <f>INT(F12)*60+(F12-INT(F12))*100-E12</f>
        <v>128</v>
      </c>
    </row>
    <row r="13" spans="1:7" s="10" customFormat="1" x14ac:dyDescent="0.25">
      <c r="A13" s="11">
        <v>6</v>
      </c>
      <c r="B13" s="14">
        <v>363</v>
      </c>
      <c r="C13" s="14" t="s">
        <v>11</v>
      </c>
      <c r="D13" s="14" t="s">
        <v>12</v>
      </c>
      <c r="E13" s="14">
        <f>A13*30-30</f>
        <v>150</v>
      </c>
      <c r="F13" s="11">
        <v>4.3899999999999997</v>
      </c>
      <c r="G13" s="11">
        <f>INT(F13)*60+(F13-INT(F13))*100-E13</f>
        <v>129</v>
      </c>
    </row>
    <row r="14" spans="1:7" s="10" customFormat="1" x14ac:dyDescent="0.25">
      <c r="A14" s="11">
        <v>7</v>
      </c>
      <c r="B14" s="14">
        <v>351</v>
      </c>
      <c r="C14" s="14" t="s">
        <v>16</v>
      </c>
      <c r="D14" s="14" t="s">
        <v>8</v>
      </c>
      <c r="E14" s="14">
        <f>A14*30-30</f>
        <v>180</v>
      </c>
      <c r="F14" s="11">
        <v>5.0999999999999996</v>
      </c>
      <c r="G14" s="11">
        <f>INT(F14)*60+(F14-INT(F14))*100-E14</f>
        <v>129.99999999999994</v>
      </c>
    </row>
    <row r="15" spans="1:7" s="10" customFormat="1" ht="30" x14ac:dyDescent="0.25">
      <c r="A15" s="13">
        <v>18</v>
      </c>
      <c r="B15" s="12">
        <v>332</v>
      </c>
      <c r="C15" s="12" t="s">
        <v>32</v>
      </c>
      <c r="D15" s="12" t="s">
        <v>12</v>
      </c>
      <c r="E15" s="14">
        <f>A15*30-30</f>
        <v>510</v>
      </c>
      <c r="F15" s="13">
        <v>10.42</v>
      </c>
      <c r="G15" s="13">
        <f>INT(F15)*60+(F15-INT(F15))*100-E15</f>
        <v>132</v>
      </c>
    </row>
    <row r="16" spans="1:7" s="10" customFormat="1" x14ac:dyDescent="0.25">
      <c r="A16" s="13">
        <v>13</v>
      </c>
      <c r="B16" s="12">
        <v>346</v>
      </c>
      <c r="C16" s="12" t="s">
        <v>25</v>
      </c>
      <c r="D16" s="12" t="s">
        <v>28</v>
      </c>
      <c r="E16" s="14">
        <f>A16*30-30</f>
        <v>360</v>
      </c>
      <c r="F16" s="13">
        <v>8.1300000000000008</v>
      </c>
      <c r="G16" s="13">
        <f>INT(F16)*60+(F16-INT(F16))*100-E16</f>
        <v>133.00000000000006</v>
      </c>
    </row>
    <row r="17" spans="1:7" s="10" customFormat="1" x14ac:dyDescent="0.25">
      <c r="A17" s="11">
        <v>9</v>
      </c>
      <c r="B17" s="14">
        <v>331</v>
      </c>
      <c r="C17" s="14" t="s">
        <v>13</v>
      </c>
      <c r="D17" s="14" t="s">
        <v>6</v>
      </c>
      <c r="E17" s="14">
        <f>A17*30-30</f>
        <v>240</v>
      </c>
      <c r="F17" s="11">
        <v>6.21</v>
      </c>
      <c r="G17" s="11">
        <f>INT(F17)*60+(F17-INT(F17))*100-E17</f>
        <v>141</v>
      </c>
    </row>
    <row r="18" spans="1:7" s="10" customFormat="1" x14ac:dyDescent="0.25">
      <c r="A18" s="13">
        <v>16</v>
      </c>
      <c r="B18" s="12">
        <v>364</v>
      </c>
      <c r="C18" s="12" t="s">
        <v>30</v>
      </c>
      <c r="D18" s="12"/>
      <c r="E18" s="14">
        <f>A18*30-30</f>
        <v>450</v>
      </c>
      <c r="F18" s="13">
        <v>10.050000000000001</v>
      </c>
      <c r="G18" s="13">
        <f>INT(F18)*60+(F18-INT(F18))*100-E18</f>
        <v>155.00000000000011</v>
      </c>
    </row>
    <row r="19" spans="1:7" s="10" customFormat="1" x14ac:dyDescent="0.25">
      <c r="A19" s="13">
        <v>14</v>
      </c>
      <c r="B19" s="12">
        <v>152</v>
      </c>
      <c r="C19" s="12" t="s">
        <v>27</v>
      </c>
      <c r="D19" s="12" t="s">
        <v>26</v>
      </c>
      <c r="E19" s="14">
        <f>A19*30-30</f>
        <v>390</v>
      </c>
      <c r="F19" s="13">
        <v>9.2799999999999994</v>
      </c>
      <c r="G19" s="13">
        <f>INT(F19)*60+(F19-INT(F19))*100-E19</f>
        <v>177.99999999999989</v>
      </c>
    </row>
  </sheetData>
  <sortState ref="A2:H19">
    <sortCondition ref="G2:G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муж до 30</vt:lpstr>
      <vt:lpstr>муж до 40</vt:lpstr>
      <vt:lpstr>муж до 50</vt:lpstr>
      <vt:lpstr>муж свыше 50</vt:lpstr>
      <vt:lpstr>муж общий зачет</vt:lpstr>
      <vt:lpstr>жен до 30</vt:lpstr>
      <vt:lpstr>жен до 40</vt:lpstr>
      <vt:lpstr>жен свыше 40</vt:lpstr>
      <vt:lpstr>жен общий зачет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2023-02-22T17:59:07Z</dcterms:created>
  <dcterms:modified xsi:type="dcterms:W3CDTF">2025-02-21T17:30:20Z</dcterms:modified>
</cp:coreProperties>
</file>